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Soccer Filings\CORI\"/>
    </mc:Choice>
  </mc:AlternateContent>
  <xr:revisionPtr revIDLastSave="0" documentId="13_ncr:1_{789F4615-6DDE-4C36-B3DB-92F801091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nyards" sheetId="2" r:id="rId1"/>
  </sheets>
  <definedNames>
    <definedName name="_xlnm._FilterDatabase" localSheetId="0" hidden="1">Lanyards!$A$4:$P$232</definedName>
    <definedName name="_xlnm.Print_Area" localSheetId="0">Lanyards!$A$5:$P$232</definedName>
    <definedName name="_xlnm.Print_Titles" localSheetId="0">Lanyards!$1:$4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2" l="1"/>
  <c r="M2" i="2"/>
  <c r="N2" i="2"/>
  <c r="P2" i="2"/>
  <c r="K2" i="2"/>
  <c r="B2" i="2"/>
  <c r="W2" i="2"/>
  <c r="X2" i="2" s="1"/>
  <c r="O84" i="2" l="1"/>
  <c r="H84" i="2" s="1"/>
  <c r="O149" i="2"/>
  <c r="H149" i="2" s="1"/>
  <c r="O212" i="2"/>
  <c r="H212" i="2" s="1"/>
  <c r="O151" i="2"/>
  <c r="H151" i="2" s="1"/>
  <c r="O113" i="2"/>
  <c r="H113" i="2" s="1"/>
  <c r="O181" i="2"/>
  <c r="H181" i="2" s="1"/>
  <c r="O185" i="2"/>
  <c r="H185" i="2" s="1"/>
  <c r="O116" i="2"/>
  <c r="H116" i="2" s="1"/>
  <c r="O33" i="2"/>
  <c r="H33" i="2" s="1"/>
  <c r="O14" i="2"/>
  <c r="H14" i="2" s="1"/>
  <c r="O11" i="2"/>
  <c r="H11" i="2" s="1"/>
  <c r="O17" i="2"/>
  <c r="H17" i="2" s="1"/>
  <c r="O91" i="2"/>
  <c r="H91" i="2" s="1"/>
  <c r="O55" i="2"/>
  <c r="H55" i="2" s="1"/>
  <c r="O8" i="2"/>
  <c r="H8" i="2" s="1"/>
  <c r="O159" i="2"/>
  <c r="H159" i="2" s="1"/>
  <c r="O167" i="2"/>
  <c r="H167" i="2" s="1"/>
  <c r="O141" i="2"/>
  <c r="H141" i="2" s="1"/>
  <c r="O107" i="2"/>
  <c r="H107" i="2" s="1"/>
  <c r="O229" i="2"/>
  <c r="H229" i="2" s="1"/>
  <c r="O225" i="2"/>
  <c r="H225" i="2" s="1"/>
  <c r="O217" i="2"/>
  <c r="H217" i="2" s="1"/>
  <c r="O204" i="2"/>
  <c r="H204" i="2" s="1"/>
  <c r="O192" i="2"/>
  <c r="H192" i="2" s="1"/>
  <c r="O183" i="2"/>
  <c r="H183" i="2" s="1"/>
  <c r="O170" i="2"/>
  <c r="H170" i="2" s="1"/>
  <c r="O161" i="2"/>
  <c r="H161" i="2" s="1"/>
  <c r="O153" i="2"/>
  <c r="H153" i="2" s="1"/>
  <c r="O143" i="2"/>
  <c r="H143" i="2" s="1"/>
  <c r="O130" i="2"/>
  <c r="H130" i="2" s="1"/>
  <c r="O118" i="2"/>
  <c r="H118" i="2" s="1"/>
  <c r="O109" i="2"/>
  <c r="H109" i="2" s="1"/>
  <c r="O101" i="2"/>
  <c r="H101" i="2" s="1"/>
  <c r="O93" i="2"/>
  <c r="H93" i="2" s="1"/>
  <c r="O83" i="2"/>
  <c r="H83" i="2" s="1"/>
  <c r="O75" i="2"/>
  <c r="H75" i="2" s="1"/>
  <c r="O67" i="2"/>
  <c r="H67" i="2" s="1"/>
  <c r="O47" i="2"/>
  <c r="H47" i="2" s="1"/>
  <c r="O39" i="2"/>
  <c r="H39" i="2" s="1"/>
  <c r="O30" i="2"/>
  <c r="H30" i="2" s="1"/>
  <c r="O26" i="2"/>
  <c r="H26" i="2" s="1"/>
  <c r="O22" i="2"/>
  <c r="H22" i="2" s="1"/>
  <c r="O18" i="2"/>
  <c r="H18" i="2" s="1"/>
  <c r="O9" i="2"/>
  <c r="H9" i="2" s="1"/>
  <c r="O232" i="2"/>
  <c r="H232" i="2" s="1"/>
  <c r="O228" i="2"/>
  <c r="H228" i="2" s="1"/>
  <c r="O224" i="2"/>
  <c r="H224" i="2" s="1"/>
  <c r="O220" i="2"/>
  <c r="H220" i="2" s="1"/>
  <c r="O216" i="2"/>
  <c r="H216" i="2" s="1"/>
  <c r="O211" i="2"/>
  <c r="H211" i="2" s="1"/>
  <c r="O207" i="2"/>
  <c r="H207" i="2" s="1"/>
  <c r="O203" i="2"/>
  <c r="H203" i="2" s="1"/>
  <c r="O199" i="2"/>
  <c r="H199" i="2" s="1"/>
  <c r="O195" i="2"/>
  <c r="H195" i="2" s="1"/>
  <c r="O191" i="2"/>
  <c r="H191" i="2" s="1"/>
  <c r="O187" i="2"/>
  <c r="H187" i="2" s="1"/>
  <c r="O182" i="2"/>
  <c r="H182" i="2" s="1"/>
  <c r="O177" i="2"/>
  <c r="H177" i="2" s="1"/>
  <c r="O173" i="2"/>
  <c r="H173" i="2" s="1"/>
  <c r="O169" i="2"/>
  <c r="H169" i="2" s="1"/>
  <c r="O164" i="2"/>
  <c r="H164" i="2" s="1"/>
  <c r="O160" i="2"/>
  <c r="H160" i="2" s="1"/>
  <c r="O156" i="2"/>
  <c r="H156" i="2" s="1"/>
  <c r="O152" i="2"/>
  <c r="H152" i="2" s="1"/>
  <c r="O146" i="2"/>
  <c r="H146" i="2" s="1"/>
  <c r="O142" i="2"/>
  <c r="H142" i="2" s="1"/>
  <c r="O137" i="2"/>
  <c r="H137" i="2" s="1"/>
  <c r="O133" i="2"/>
  <c r="H133" i="2" s="1"/>
  <c r="O128" i="2"/>
  <c r="H128" i="2" s="1"/>
  <c r="O125" i="2"/>
  <c r="H125" i="2" s="1"/>
  <c r="O121" i="2"/>
  <c r="H121" i="2" s="1"/>
  <c r="O117" i="2"/>
  <c r="H117" i="2" s="1"/>
  <c r="O111" i="2"/>
  <c r="H111" i="2" s="1"/>
  <c r="O108" i="2"/>
  <c r="H108" i="2" s="1"/>
  <c r="O104" i="2"/>
  <c r="H104" i="2" s="1"/>
  <c r="O100" i="2"/>
  <c r="H100" i="2" s="1"/>
  <c r="O96" i="2"/>
  <c r="H96" i="2" s="1"/>
  <c r="O92" i="2"/>
  <c r="H92" i="2" s="1"/>
  <c r="O88" i="2"/>
  <c r="H88" i="2" s="1"/>
  <c r="O82" i="2"/>
  <c r="H82" i="2" s="1"/>
  <c r="O78" i="2"/>
  <c r="H78" i="2" s="1"/>
  <c r="O74" i="2"/>
  <c r="H74" i="2" s="1"/>
  <c r="O70" i="2"/>
  <c r="H70" i="2" s="1"/>
  <c r="O66" i="2"/>
  <c r="H66" i="2" s="1"/>
  <c r="O62" i="2"/>
  <c r="H62" i="2" s="1"/>
  <c r="O58" i="2"/>
  <c r="H58" i="2" s="1"/>
  <c r="O54" i="2"/>
  <c r="H54" i="2" s="1"/>
  <c r="O50" i="2"/>
  <c r="H50" i="2" s="1"/>
  <c r="O46" i="2"/>
  <c r="H46" i="2" s="1"/>
  <c r="O42" i="2"/>
  <c r="H42" i="2" s="1"/>
  <c r="O38" i="2"/>
  <c r="H38" i="2" s="1"/>
  <c r="O34" i="2"/>
  <c r="H34" i="2" s="1"/>
  <c r="O29" i="2"/>
  <c r="H29" i="2" s="1"/>
  <c r="O25" i="2"/>
  <c r="H25" i="2" s="1"/>
  <c r="O21" i="2"/>
  <c r="H21" i="2" s="1"/>
  <c r="O16" i="2"/>
  <c r="H16" i="2" s="1"/>
  <c r="O12" i="2"/>
  <c r="H12" i="2" s="1"/>
  <c r="O231" i="2"/>
  <c r="H231" i="2" s="1"/>
  <c r="O227" i="2"/>
  <c r="H227" i="2" s="1"/>
  <c r="O223" i="2"/>
  <c r="H223" i="2" s="1"/>
  <c r="O219" i="2"/>
  <c r="H219" i="2" s="1"/>
  <c r="O215" i="2"/>
  <c r="H215" i="2" s="1"/>
  <c r="O210" i="2"/>
  <c r="H210" i="2" s="1"/>
  <c r="O206" i="2"/>
  <c r="H206" i="2" s="1"/>
  <c r="O202" i="2"/>
  <c r="H202" i="2" s="1"/>
  <c r="O198" i="2"/>
  <c r="H198" i="2" s="1"/>
  <c r="O194" i="2"/>
  <c r="H194" i="2" s="1"/>
  <c r="O190" i="2"/>
  <c r="H190" i="2" s="1"/>
  <c r="O186" i="2"/>
  <c r="H186" i="2" s="1"/>
  <c r="O180" i="2"/>
  <c r="H180" i="2" s="1"/>
  <c r="O176" i="2"/>
  <c r="H176" i="2" s="1"/>
  <c r="O172" i="2"/>
  <c r="H172" i="2" s="1"/>
  <c r="O168" i="2"/>
  <c r="H168" i="2" s="1"/>
  <c r="O163" i="2"/>
  <c r="H163" i="2" s="1"/>
  <c r="O158" i="2"/>
  <c r="H158" i="2" s="1"/>
  <c r="O155" i="2"/>
  <c r="H155" i="2" s="1"/>
  <c r="O150" i="2"/>
  <c r="H150" i="2" s="1"/>
  <c r="O145" i="2"/>
  <c r="H145" i="2" s="1"/>
  <c r="O140" i="2"/>
  <c r="H140" i="2" s="1"/>
  <c r="O136" i="2"/>
  <c r="H136" i="2" s="1"/>
  <c r="O132" i="2"/>
  <c r="H132" i="2" s="1"/>
  <c r="O129" i="2"/>
  <c r="H129" i="2" s="1"/>
  <c r="O124" i="2"/>
  <c r="H124" i="2" s="1"/>
  <c r="O120" i="2"/>
  <c r="H120" i="2" s="1"/>
  <c r="O115" i="2"/>
  <c r="H115" i="2" s="1"/>
  <c r="O112" i="2"/>
  <c r="H112" i="2" s="1"/>
  <c r="O102" i="2"/>
  <c r="H102" i="2" s="1"/>
  <c r="O98" i="2"/>
  <c r="H98" i="2" s="1"/>
  <c r="O95" i="2"/>
  <c r="H95" i="2" s="1"/>
  <c r="O90" i="2"/>
  <c r="H90" i="2" s="1"/>
  <c r="O86" i="2"/>
  <c r="H86" i="2" s="1"/>
  <c r="O81" i="2"/>
  <c r="H81" i="2" s="1"/>
  <c r="O76" i="2"/>
  <c r="H76" i="2" s="1"/>
  <c r="O73" i="2"/>
  <c r="H73" i="2" s="1"/>
  <c r="O69" i="2"/>
  <c r="H69" i="2" s="1"/>
  <c r="O65" i="2"/>
  <c r="H65" i="2" s="1"/>
  <c r="H61" i="2"/>
  <c r="O57" i="2"/>
  <c r="H57" i="2" s="1"/>
  <c r="O53" i="2"/>
  <c r="H53" i="2" s="1"/>
  <c r="O49" i="2"/>
  <c r="H49" i="2" s="1"/>
  <c r="O45" i="2"/>
  <c r="H45" i="2" s="1"/>
  <c r="O41" i="2"/>
  <c r="H41" i="2" s="1"/>
  <c r="O35" i="2"/>
  <c r="H35" i="2" s="1"/>
  <c r="O32" i="2"/>
  <c r="H32" i="2" s="1"/>
  <c r="O28" i="2"/>
  <c r="H28" i="2" s="1"/>
  <c r="O24" i="2"/>
  <c r="H24" i="2" s="1"/>
  <c r="O20" i="2"/>
  <c r="H20" i="2" s="1"/>
  <c r="O15" i="2"/>
  <c r="H15" i="2" s="1"/>
  <c r="O7" i="2"/>
  <c r="H7" i="2" s="1"/>
  <c r="O221" i="2"/>
  <c r="H221" i="2" s="1"/>
  <c r="O213" i="2"/>
  <c r="H213" i="2" s="1"/>
  <c r="O208" i="2"/>
  <c r="H208" i="2" s="1"/>
  <c r="O200" i="2"/>
  <c r="H200" i="2" s="1"/>
  <c r="O196" i="2"/>
  <c r="H196" i="2" s="1"/>
  <c r="O188" i="2"/>
  <c r="H188" i="2" s="1"/>
  <c r="O178" i="2"/>
  <c r="H178" i="2" s="1"/>
  <c r="O174" i="2"/>
  <c r="H174" i="2" s="1"/>
  <c r="O165" i="2"/>
  <c r="H165" i="2" s="1"/>
  <c r="O157" i="2"/>
  <c r="H157" i="2" s="1"/>
  <c r="O147" i="2"/>
  <c r="H147" i="2" s="1"/>
  <c r="O138" i="2"/>
  <c r="H138" i="2" s="1"/>
  <c r="O134" i="2"/>
  <c r="H134" i="2" s="1"/>
  <c r="O126" i="2"/>
  <c r="H126" i="2" s="1"/>
  <c r="O122" i="2"/>
  <c r="H122" i="2" s="1"/>
  <c r="O105" i="2"/>
  <c r="H105" i="2" s="1"/>
  <c r="O97" i="2"/>
  <c r="H97" i="2" s="1"/>
  <c r="O87" i="2"/>
  <c r="H87" i="2" s="1"/>
  <c r="O79" i="2"/>
  <c r="H79" i="2" s="1"/>
  <c r="O71" i="2"/>
  <c r="H71" i="2" s="1"/>
  <c r="O63" i="2"/>
  <c r="H63" i="2" s="1"/>
  <c r="O59" i="2"/>
  <c r="H59" i="2" s="1"/>
  <c r="O51" i="2"/>
  <c r="H51" i="2" s="1"/>
  <c r="O43" i="2"/>
  <c r="H43" i="2" s="1"/>
  <c r="O37" i="2"/>
  <c r="H37" i="2" s="1"/>
  <c r="O13" i="2"/>
  <c r="H13" i="2" s="1"/>
  <c r="O230" i="2"/>
  <c r="H230" i="2" s="1"/>
  <c r="O226" i="2"/>
  <c r="H226" i="2" s="1"/>
  <c r="O222" i="2"/>
  <c r="H222" i="2" s="1"/>
  <c r="O218" i="2"/>
  <c r="H218" i="2" s="1"/>
  <c r="O214" i="2"/>
  <c r="H214" i="2" s="1"/>
  <c r="O209" i="2"/>
  <c r="H209" i="2" s="1"/>
  <c r="O205" i="2"/>
  <c r="H205" i="2" s="1"/>
  <c r="O201" i="2"/>
  <c r="H201" i="2" s="1"/>
  <c r="O197" i="2"/>
  <c r="H197" i="2" s="1"/>
  <c r="O193" i="2"/>
  <c r="H193" i="2" s="1"/>
  <c r="O189" i="2"/>
  <c r="H189" i="2" s="1"/>
  <c r="O184" i="2"/>
  <c r="H184" i="2" s="1"/>
  <c r="O179" i="2"/>
  <c r="H179" i="2" s="1"/>
  <c r="O175" i="2"/>
  <c r="H175" i="2" s="1"/>
  <c r="O171" i="2"/>
  <c r="H171" i="2" s="1"/>
  <c r="O166" i="2"/>
  <c r="H166" i="2" s="1"/>
  <c r="O162" i="2"/>
  <c r="H162" i="2" s="1"/>
  <c r="O154" i="2"/>
  <c r="H154" i="2" s="1"/>
  <c r="O148" i="2"/>
  <c r="H148" i="2" s="1"/>
  <c r="O144" i="2"/>
  <c r="H144" i="2" s="1"/>
  <c r="O139" i="2"/>
  <c r="H139" i="2" s="1"/>
  <c r="O135" i="2"/>
  <c r="H135" i="2" s="1"/>
  <c r="O131" i="2"/>
  <c r="H131" i="2" s="1"/>
  <c r="O127" i="2"/>
  <c r="H127" i="2" s="1"/>
  <c r="O123" i="2"/>
  <c r="H123" i="2" s="1"/>
  <c r="O119" i="2"/>
  <c r="H119" i="2" s="1"/>
  <c r="O114" i="2"/>
  <c r="H114" i="2" s="1"/>
  <c r="O110" i="2"/>
  <c r="H110" i="2" s="1"/>
  <c r="O106" i="2"/>
  <c r="H106" i="2" s="1"/>
  <c r="O103" i="2"/>
  <c r="H103" i="2" s="1"/>
  <c r="O99" i="2"/>
  <c r="H99" i="2" s="1"/>
  <c r="O94" i="2"/>
  <c r="H94" i="2" s="1"/>
  <c r="O89" i="2"/>
  <c r="H89" i="2" s="1"/>
  <c r="O85" i="2"/>
  <c r="H85" i="2" s="1"/>
  <c r="O80" i="2"/>
  <c r="H80" i="2" s="1"/>
  <c r="O77" i="2"/>
  <c r="H77" i="2" s="1"/>
  <c r="O72" i="2"/>
  <c r="H72" i="2" s="1"/>
  <c r="O68" i="2"/>
  <c r="H68" i="2" s="1"/>
  <c r="O64" i="2"/>
  <c r="H64" i="2" s="1"/>
  <c r="O60" i="2"/>
  <c r="H60" i="2" s="1"/>
  <c r="O56" i="2"/>
  <c r="H56" i="2" s="1"/>
  <c r="O52" i="2"/>
  <c r="H52" i="2" s="1"/>
  <c r="O48" i="2"/>
  <c r="H48" i="2" s="1"/>
  <c r="O44" i="2"/>
  <c r="H44" i="2" s="1"/>
  <c r="O40" i="2"/>
  <c r="H40" i="2" s="1"/>
  <c r="O36" i="2"/>
  <c r="O31" i="2"/>
  <c r="H31" i="2" s="1"/>
  <c r="O27" i="2"/>
  <c r="H27" i="2" s="1"/>
  <c r="O23" i="2"/>
  <c r="H23" i="2" s="1"/>
  <c r="O19" i="2"/>
  <c r="H19" i="2" s="1"/>
  <c r="O10" i="2"/>
  <c r="H10" i="2" s="1"/>
  <c r="O6" i="2"/>
  <c r="H6" i="2" s="1"/>
  <c r="O5" i="2"/>
  <c r="H5" i="2" s="1"/>
  <c r="P1" i="2"/>
  <c r="M1" i="2"/>
  <c r="N1" i="2"/>
  <c r="K1" i="2"/>
  <c r="L1" i="2"/>
  <c r="O2" i="2" l="1"/>
  <c r="O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tc={0356FD06-F33E-4564-9F49-B4D861E6E05F}</author>
    <author>tc={CE259537-9083-4B19-BEA0-0F968179AAFC}</author>
    <author>tc={A6263C9B-8CAE-40A3-8588-D75E4B95C84F}</author>
    <author>tc={60A35579-8803-4768-87B9-57F939B6A3BF}</author>
    <author>tc={66DC59B6-8C21-480C-84CA-765861F96924}</author>
    <author>tc={F8AF11F3-6BED-4B47-B23A-82F1E41D0DAC}</author>
  </authors>
  <commentList>
    <comment ref="C4" authorId="0" shapeId="0" xr:uid="{0356FD06-F33E-4564-9F49-B4D861E6E05F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turning 18 and playing in that season, need to take Harassment training</t>
      </text>
    </comment>
    <comment ref="G4" authorId="1" shapeId="0" xr:uid="{CE259537-9083-4B19-BEA0-0F968179AAFC}">
      <text>
        <t>[Threaded comment]
Your version of Excel allows you to read this threaded comment; however, any edits to it will get removed if the file is opened in a newer version of Excel. Learn more: https://go.microsoft.com/fwlink/?linkid=870924
Comment:
    CORI can't expire within season</t>
      </text>
    </comment>
    <comment ref="I4" authorId="2" shapeId="0" xr:uid="{A6263C9B-8CAE-40A3-8588-D75E4B95C84F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U10+ coaches</t>
      </text>
    </comment>
    <comment ref="J4" authorId="3" shapeId="0" xr:uid="{60A35579-8803-4768-87B9-57F939B6A3BF}">
      <text>
        <t>[Threaded comment]
Your version of Excel allows you to read this threaded comment; however, any edits to it will get removed if the file is opened in a newer version of Excel. Learn more: https://go.microsoft.com/fwlink/?linkid=870924
Comment:
    Lanyard is able to be printed once all requirements are met</t>
      </text>
    </comment>
    <comment ref="K4" authorId="4" shapeId="0" xr:uid="{66DC59B6-8C21-480C-84CA-765861F96924}">
      <text>
        <t>[Threaded comment]
Your version of Excel allows you to read this threaded comment; however, any edits to it will get removed if the file is opened in a newer version of Excel. Learn more: https://go.microsoft.com/fwlink/?linkid=870924
Comment:
    Season runs fall to spring.  When you register for fall you are also registered for spring</t>
      </text>
    </comment>
    <comment ref="L4" authorId="5" shapeId="0" xr:uid="{F8AF11F3-6BED-4B47-B23A-82F1E41D0DAC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photo in Sports Mgr and Affinity</t>
      </text>
    </comment>
  </commentList>
</comments>
</file>

<file path=xl/sharedStrings.xml><?xml version="1.0" encoding="utf-8"?>
<sst xmlns="http://schemas.openxmlformats.org/spreadsheetml/2006/main" count="2477" uniqueCount="535">
  <si>
    <t>First Name</t>
  </si>
  <si>
    <t>Last Name</t>
  </si>
  <si>
    <t>Email</t>
  </si>
  <si>
    <t>Shaw</t>
  </si>
  <si>
    <t>Paul</t>
  </si>
  <si>
    <t>Sateriale</t>
  </si>
  <si>
    <t>psateriale@hotmail.com</t>
  </si>
  <si>
    <t>Ronald</t>
  </si>
  <si>
    <t>Conti</t>
  </si>
  <si>
    <t>Rose.conti@comcast.net</t>
  </si>
  <si>
    <t>Robert</t>
  </si>
  <si>
    <t>Beane</t>
  </si>
  <si>
    <t>rob_beane@hotmail.com</t>
  </si>
  <si>
    <t>Anthony</t>
  </si>
  <si>
    <t>David</t>
  </si>
  <si>
    <t>Shannon</t>
  </si>
  <si>
    <t>shannon.db@gmail.com</t>
  </si>
  <si>
    <t>Jeffrey</t>
  </si>
  <si>
    <t>James</t>
  </si>
  <si>
    <t>Walker</t>
  </si>
  <si>
    <t>jim.walkerr@gmail.com</t>
  </si>
  <si>
    <t>Melissa</t>
  </si>
  <si>
    <t>Interess</t>
  </si>
  <si>
    <t>mmbartlett@gmail.com</t>
  </si>
  <si>
    <t>Nicole</t>
  </si>
  <si>
    <t>Palumbo</t>
  </si>
  <si>
    <t>palumbo.nicole22@gmail.com</t>
  </si>
  <si>
    <t>Casey</t>
  </si>
  <si>
    <t>Asheen</t>
  </si>
  <si>
    <t>Phansey</t>
  </si>
  <si>
    <t>asheen@gmail.com</t>
  </si>
  <si>
    <t>Borisow</t>
  </si>
  <si>
    <t>anthony.borisow@yahoo.com</t>
  </si>
  <si>
    <t>Sherry</t>
  </si>
  <si>
    <t>Keenan Burke</t>
  </si>
  <si>
    <t>sherrykburke@gmail.com</t>
  </si>
  <si>
    <t>Michael</t>
  </si>
  <si>
    <t>Santamaria</t>
  </si>
  <si>
    <t>mnsanta@verizon.net</t>
  </si>
  <si>
    <t>Laura</t>
  </si>
  <si>
    <t>Somes</t>
  </si>
  <si>
    <t>lau@fwwebb.com</t>
  </si>
  <si>
    <t>Vasken</t>
  </si>
  <si>
    <t>Kebabjian</t>
  </si>
  <si>
    <t>vkebabjian@gmail.com</t>
  </si>
  <si>
    <t>Ryan</t>
  </si>
  <si>
    <t>Porter</t>
  </si>
  <si>
    <t>ryanporter352@yahoo.com</t>
  </si>
  <si>
    <t>Eddie</t>
  </si>
  <si>
    <t>eddieporter@gmail.com</t>
  </si>
  <si>
    <t>Stephen</t>
  </si>
  <si>
    <t>Howard</t>
  </si>
  <si>
    <t>Anna</t>
  </si>
  <si>
    <t>Thompson</t>
  </si>
  <si>
    <t>anilsson77@hotmail.com</t>
  </si>
  <si>
    <t>Jennifer</t>
  </si>
  <si>
    <t>Lauren</t>
  </si>
  <si>
    <t>McCollem</t>
  </si>
  <si>
    <t>lauren.mccollem@gmail.com</t>
  </si>
  <si>
    <t>Josh</t>
  </si>
  <si>
    <t>Murphy</t>
  </si>
  <si>
    <t>murphyjones11@yahoo.com</t>
  </si>
  <si>
    <t>Christopher</t>
  </si>
  <si>
    <t>Newhall</t>
  </si>
  <si>
    <t>cbnewhall@gmail.com</t>
  </si>
  <si>
    <t>Mahoney</t>
  </si>
  <si>
    <t>damahoney@gmail.com</t>
  </si>
  <si>
    <t>William</t>
  </si>
  <si>
    <t>Rowe</t>
  </si>
  <si>
    <t>rowe_w@hotmail.com</t>
  </si>
  <si>
    <t>Jeff</t>
  </si>
  <si>
    <t>De Andrade</t>
  </si>
  <si>
    <t>andrade_jeff@yahoo.com</t>
  </si>
  <si>
    <t>Joseph</t>
  </si>
  <si>
    <t>Basile</t>
  </si>
  <si>
    <t>jbasilecsc@gmail.com</t>
  </si>
  <si>
    <t>Panagiotis</t>
  </si>
  <si>
    <t>wpanagiotis@verizon.net</t>
  </si>
  <si>
    <t>Owen</t>
  </si>
  <si>
    <t>McHugh</t>
  </si>
  <si>
    <t>omchugh04@gmail.com</t>
  </si>
  <si>
    <t>thomps3_jame@yahoo.com</t>
  </si>
  <si>
    <t>Nikolaos</t>
  </si>
  <si>
    <t>Dalalelis</t>
  </si>
  <si>
    <t>Ndalalelis@yahoo.com</t>
  </si>
  <si>
    <t>Martha</t>
  </si>
  <si>
    <t>Duffield</t>
  </si>
  <si>
    <t>mooncon@hotmail.com</t>
  </si>
  <si>
    <t>Clement</t>
  </si>
  <si>
    <t>rclmnt@yahoo.com</t>
  </si>
  <si>
    <t>Charles</t>
  </si>
  <si>
    <t>Repunte</t>
  </si>
  <si>
    <t>chace825@gmail.com</t>
  </si>
  <si>
    <t>Tara</t>
  </si>
  <si>
    <t>Kosinski</t>
  </si>
  <si>
    <t>tarscam@yahoo.com</t>
  </si>
  <si>
    <t>Fraczek</t>
  </si>
  <si>
    <t>jimfraczek@yahoo.com</t>
  </si>
  <si>
    <t>Stephanie</t>
  </si>
  <si>
    <t>DiRocco</t>
  </si>
  <si>
    <t>stephiey16@yahoo.com</t>
  </si>
  <si>
    <t>Tim</t>
  </si>
  <si>
    <t>Burke</t>
  </si>
  <si>
    <t>tburke68@gmail.com</t>
  </si>
  <si>
    <t>Ravi</t>
  </si>
  <si>
    <t>Jhumat</t>
  </si>
  <si>
    <t>ravipauljhumat@gmail.com</t>
  </si>
  <si>
    <t>Dan</t>
  </si>
  <si>
    <t>Borgasano</t>
  </si>
  <si>
    <t>dborgs@hotmail.com</t>
  </si>
  <si>
    <t>Lara</t>
  </si>
  <si>
    <t>Ronca</t>
  </si>
  <si>
    <t>lara_iacomino@yahoo.com</t>
  </si>
  <si>
    <t>Peter</t>
  </si>
  <si>
    <t>Nechtem</t>
  </si>
  <si>
    <t>p.nechtem@hotmail.com</t>
  </si>
  <si>
    <t>Edward</t>
  </si>
  <si>
    <t>Parsons</t>
  </si>
  <si>
    <t>edward.parsons@gmail.com</t>
  </si>
  <si>
    <t>Zachary</t>
  </si>
  <si>
    <t>Crowley</t>
  </si>
  <si>
    <t>Zcrowley50@gmail.com</t>
  </si>
  <si>
    <t>Wendy</t>
  </si>
  <si>
    <t>Berkeley</t>
  </si>
  <si>
    <t>wenlee9@msn.com</t>
  </si>
  <si>
    <t>Justin</t>
  </si>
  <si>
    <t>Seaman</t>
  </si>
  <si>
    <t>justin.seaman@gmail.com</t>
  </si>
  <si>
    <t>Jessica</t>
  </si>
  <si>
    <t>Darren</t>
  </si>
  <si>
    <t>Fabbri</t>
  </si>
  <si>
    <t>darrenfabbri1@gmail.com</t>
  </si>
  <si>
    <t>Moodie</t>
  </si>
  <si>
    <t>wtm0309@yahoo.com</t>
  </si>
  <si>
    <t>Daniel</t>
  </si>
  <si>
    <t>DiTucci</t>
  </si>
  <si>
    <t>dditucci@gmail.com</t>
  </si>
  <si>
    <t>Parrillo</t>
  </si>
  <si>
    <t>joeparrillo22@gmail.com</t>
  </si>
  <si>
    <t>Daniela</t>
  </si>
  <si>
    <t>De Sousa</t>
  </si>
  <si>
    <t>djdesousa14@gmail.com</t>
  </si>
  <si>
    <t>Matthew</t>
  </si>
  <si>
    <t>Lewandowski</t>
  </si>
  <si>
    <t>mattylew55@yahoo.com</t>
  </si>
  <si>
    <t>Steven</t>
  </si>
  <si>
    <t>Reda</t>
  </si>
  <si>
    <t>sreda001@yahoo.com</t>
  </si>
  <si>
    <t>Vito</t>
  </si>
  <si>
    <t>Costa</t>
  </si>
  <si>
    <t>Vitoc177@gmail.com</t>
  </si>
  <si>
    <t>Parkin</t>
  </si>
  <si>
    <t>mcparkin@gmail.com</t>
  </si>
  <si>
    <t>Thomas</t>
  </si>
  <si>
    <t>miket_76@yahoo.com</t>
  </si>
  <si>
    <t>Vice President</t>
  </si>
  <si>
    <t>U8 Coordinator</t>
  </si>
  <si>
    <t>U12 Coordinator</t>
  </si>
  <si>
    <t>U10 Coordinator</t>
  </si>
  <si>
    <t>Secretary</t>
  </si>
  <si>
    <t>President</t>
  </si>
  <si>
    <t>Chief Risk/Registrar</t>
  </si>
  <si>
    <t>BSA Coach</t>
  </si>
  <si>
    <t>Treasurer</t>
  </si>
  <si>
    <t>Brian</t>
  </si>
  <si>
    <t>Fischenich</t>
  </si>
  <si>
    <t>Mike</t>
  </si>
  <si>
    <t>Rob</t>
  </si>
  <si>
    <t>Tom</t>
  </si>
  <si>
    <t>Sheehan</t>
  </si>
  <si>
    <t>Katie</t>
  </si>
  <si>
    <t>Woodbury</t>
  </si>
  <si>
    <t xml:space="preserve">Mike </t>
  </si>
  <si>
    <t>Information Officer</t>
  </si>
  <si>
    <t>08/15/2023</t>
  </si>
  <si>
    <t>08/15/2022</t>
  </si>
  <si>
    <t>8/15/2023</t>
  </si>
  <si>
    <t>03/20/2023</t>
  </si>
  <si>
    <t>tomjsheehan@yahoo.com</t>
  </si>
  <si>
    <t>Joshua</t>
  </si>
  <si>
    <t>joshuaawoodbury@yahoo.com</t>
  </si>
  <si>
    <t>Miller</t>
  </si>
  <si>
    <t>09/05/2022</t>
  </si>
  <si>
    <t>Photo Verified</t>
  </si>
  <si>
    <t>√</t>
  </si>
  <si>
    <t>Able to Participate</t>
  </si>
  <si>
    <t>In Affinity System</t>
  </si>
  <si>
    <t>Pct. Complete&gt;&gt;</t>
  </si>
  <si>
    <t>Total Adults&gt;&gt;</t>
  </si>
  <si>
    <t>Add 6 mths to today's date to see who will need to do a CORI</t>
  </si>
  <si>
    <t>Board Assignment</t>
  </si>
  <si>
    <t>Uniforms and Equipment</t>
  </si>
  <si>
    <t>BSA Coordinator</t>
  </si>
  <si>
    <t>Registered for Season</t>
  </si>
  <si>
    <t>Suzann</t>
  </si>
  <si>
    <t>Mark</t>
  </si>
  <si>
    <t>Timothy</t>
  </si>
  <si>
    <t>Chris</t>
  </si>
  <si>
    <t>Laurent</t>
  </si>
  <si>
    <t>Bagnol</t>
  </si>
  <si>
    <t>lbagnol@hotmail.com</t>
  </si>
  <si>
    <t>suzimcg@hotmail.com</t>
  </si>
  <si>
    <t>Berard</t>
  </si>
  <si>
    <t>klane521@gmail.com</t>
  </si>
  <si>
    <t>Scott</t>
  </si>
  <si>
    <t>Smith</t>
  </si>
  <si>
    <t>Bruno</t>
  </si>
  <si>
    <t>Amy</t>
  </si>
  <si>
    <t>Benjamin</t>
  </si>
  <si>
    <t>amattuchben@gmail.com</t>
  </si>
  <si>
    <t>Todd</t>
  </si>
  <si>
    <t>Martin</t>
  </si>
  <si>
    <t>Jaime</t>
  </si>
  <si>
    <t>Jason</t>
  </si>
  <si>
    <t>Nathan</t>
  </si>
  <si>
    <t>Hylan</t>
  </si>
  <si>
    <t>sesteshylan@gmail.com</t>
  </si>
  <si>
    <t>Needham</t>
  </si>
  <si>
    <t>jdneedham@gmail.com</t>
  </si>
  <si>
    <t>Brady</t>
  </si>
  <si>
    <t>Jake</t>
  </si>
  <si>
    <t>Baker</t>
  </si>
  <si>
    <t>Zaida</t>
  </si>
  <si>
    <t>Kevane</t>
  </si>
  <si>
    <t>zwincelowicz@gmail.com</t>
  </si>
  <si>
    <t>Flynn</t>
  </si>
  <si>
    <t>Linda</t>
  </si>
  <si>
    <t>Dooley</t>
  </si>
  <si>
    <t>linda.dooley.08@gmail.com</t>
  </si>
  <si>
    <t>Andrew</t>
  </si>
  <si>
    <t>Alexander</t>
  </si>
  <si>
    <t>Bromley</t>
  </si>
  <si>
    <t>Jonathan</t>
  </si>
  <si>
    <t>Shaun</t>
  </si>
  <si>
    <t>Irwin</t>
  </si>
  <si>
    <t>Cahill</t>
  </si>
  <si>
    <t>Kessinger</t>
  </si>
  <si>
    <t>scottkessinger@gmail.com</t>
  </si>
  <si>
    <t>Matheus</t>
  </si>
  <si>
    <t>Nila</t>
  </si>
  <si>
    <t>Almstrom</t>
  </si>
  <si>
    <t>nilaalmstrom@hotmail.com</t>
  </si>
  <si>
    <t>Abouzahra</t>
  </si>
  <si>
    <t>houssam10@gmail.com</t>
  </si>
  <si>
    <t>Courtney</t>
  </si>
  <si>
    <t>Fine</t>
  </si>
  <si>
    <t>Oriordan</t>
  </si>
  <si>
    <t>Amikam</t>
  </si>
  <si>
    <t>Yalovetzky</t>
  </si>
  <si>
    <t>amikam.yalovetzky@yahoo.com</t>
  </si>
  <si>
    <t>Angelica</t>
  </si>
  <si>
    <t>Chomicki</t>
  </si>
  <si>
    <t>Conceison</t>
  </si>
  <si>
    <t>Dave</t>
  </si>
  <si>
    <t>Alana</t>
  </si>
  <si>
    <t>Toulopoulos</t>
  </si>
  <si>
    <t xml:space="preserve">Eric </t>
  </si>
  <si>
    <t>Sullivan</t>
  </si>
  <si>
    <t>Byrne</t>
  </si>
  <si>
    <t>Bikiran</t>
  </si>
  <si>
    <t>Goswami</t>
  </si>
  <si>
    <t>MacFarlane</t>
  </si>
  <si>
    <t>Busa</t>
  </si>
  <si>
    <t>Nichols</t>
  </si>
  <si>
    <t>Bisema</t>
  </si>
  <si>
    <t>Leigh Ann</t>
  </si>
  <si>
    <t>Ialamov</t>
  </si>
  <si>
    <t>Clinton</t>
  </si>
  <si>
    <t>jonathan.cahill@gmail.com</t>
  </si>
  <si>
    <t>mike.casey@nmcom</t>
  </si>
  <si>
    <t>Angie3751@gmail.com</t>
  </si>
  <si>
    <t>rconceison@gmail.com</t>
  </si>
  <si>
    <t>martincsw@gmail.com</t>
  </si>
  <si>
    <t>alanatoulopoulos@gmail.com</t>
  </si>
  <si>
    <t>mphilbrook13@gmail.com</t>
  </si>
  <si>
    <t>08/15/2024</t>
  </si>
  <si>
    <t>Graham</t>
  </si>
  <si>
    <t>Nicholas</t>
  </si>
  <si>
    <t>Vitorino</t>
  </si>
  <si>
    <t>Guillermo</t>
  </si>
  <si>
    <t>Munoz</t>
  </si>
  <si>
    <t>Valerie</t>
  </si>
  <si>
    <t>Mitchell</t>
  </si>
  <si>
    <t>Stitt</t>
  </si>
  <si>
    <t>Tran</t>
  </si>
  <si>
    <t>Pastore</t>
  </si>
  <si>
    <t>nnckv77@comcast.net</t>
  </si>
  <si>
    <t>Jillett</t>
  </si>
  <si>
    <t>Ferris</t>
  </si>
  <si>
    <t>aferris@alumni.tufts.edu</t>
  </si>
  <si>
    <t>Simona</t>
  </si>
  <si>
    <t>Todor</t>
  </si>
  <si>
    <t>anthonybagni@ymail.com</t>
  </si>
  <si>
    <t>rbradyjr@bradycompanies.com</t>
  </si>
  <si>
    <t>courtneyfine@verizon.net</t>
  </si>
  <si>
    <t>bjgguitar@gmail.com</t>
  </si>
  <si>
    <t>jafmom22@gmail.com</t>
  </si>
  <si>
    <t>kathrynjeanmurphy@gmail.com</t>
  </si>
  <si>
    <t>melissalloiselle@gmail.com</t>
  </si>
  <si>
    <t>redaj22@gmail.com</t>
  </si>
  <si>
    <t>Grades 3-4 Boys Travel U10</t>
  </si>
  <si>
    <t>Bagni</t>
  </si>
  <si>
    <t>jjillett@gmail.com</t>
  </si>
  <si>
    <t>White</t>
  </si>
  <si>
    <t>phil.a.white2@gmail.com</t>
  </si>
  <si>
    <t>Grades 3-4 Girls Travel U10</t>
  </si>
  <si>
    <t>Tammaro</t>
  </si>
  <si>
    <t>Grades 5-6 Boys Travel U12</t>
  </si>
  <si>
    <t>Grades 5-6 Girls Travel U12</t>
  </si>
  <si>
    <t>Grades 7-8 Boys Travel U14</t>
  </si>
  <si>
    <t>Grzelak</t>
  </si>
  <si>
    <t>Grades 7-8 Girls Travel U14</t>
  </si>
  <si>
    <t xml:space="preserve">Brian </t>
  </si>
  <si>
    <t>Coach Assignment</t>
  </si>
  <si>
    <t>8//15/24</t>
  </si>
  <si>
    <t>Phil</t>
  </si>
  <si>
    <t>Kerr</t>
  </si>
  <si>
    <t>Ruiz</t>
  </si>
  <si>
    <t>Goodstone</t>
  </si>
  <si>
    <t>LaPointe</t>
  </si>
  <si>
    <t>Diamanto</t>
  </si>
  <si>
    <t>Vakalfotis</t>
  </si>
  <si>
    <t xml:space="preserve">Sarah </t>
  </si>
  <si>
    <t>Nambooze</t>
  </si>
  <si>
    <t>Stavreva</t>
  </si>
  <si>
    <t>Kroner</t>
  </si>
  <si>
    <t>Laurian</t>
  </si>
  <si>
    <t>Denise</t>
  </si>
  <si>
    <t>Krumlian</t>
  </si>
  <si>
    <t xml:space="preserve">Margaret </t>
  </si>
  <si>
    <t>Marcoux</t>
  </si>
  <si>
    <t xml:space="preserve">Elizabeth </t>
  </si>
  <si>
    <t>pandora0308@yahoo.com</t>
  </si>
  <si>
    <t>denise.krumlian@gmail.com</t>
  </si>
  <si>
    <t>greta521@yahoo.com</t>
  </si>
  <si>
    <t>eledbetter21@gmail.com</t>
  </si>
  <si>
    <t>DerAnanian</t>
  </si>
  <si>
    <t>Cella</t>
  </si>
  <si>
    <t>Jamie</t>
  </si>
  <si>
    <t>Wildgen</t>
  </si>
  <si>
    <t>Rivera</t>
  </si>
  <si>
    <t>Natalie</t>
  </si>
  <si>
    <t>Rhoads</t>
  </si>
  <si>
    <t>Annello</t>
  </si>
  <si>
    <t>Pierre</t>
  </si>
  <si>
    <t>Khalil</t>
  </si>
  <si>
    <t>Phan</t>
  </si>
  <si>
    <t>Phoung</t>
  </si>
  <si>
    <t>Jesse</t>
  </si>
  <si>
    <t>Kearns</t>
  </si>
  <si>
    <t>Thelen</t>
  </si>
  <si>
    <t>Couri DeSouza</t>
  </si>
  <si>
    <t>Butler</t>
  </si>
  <si>
    <t>Coach Card Ready</t>
  </si>
  <si>
    <t>Lanyard Ready</t>
  </si>
  <si>
    <t xml:space="preserve">Sam  </t>
  </si>
  <si>
    <t>Piccini</t>
  </si>
  <si>
    <t>N/A</t>
  </si>
  <si>
    <t>Yes</t>
  </si>
  <si>
    <t>Stefanie</t>
  </si>
  <si>
    <t>Hamel</t>
  </si>
  <si>
    <t>Vozila</t>
  </si>
  <si>
    <t>Foster(Flanagan)</t>
  </si>
  <si>
    <t>Not Assigned</t>
  </si>
  <si>
    <t>Leo(Jose)</t>
  </si>
  <si>
    <t>Brandon</t>
  </si>
  <si>
    <t>Jalbert</t>
  </si>
  <si>
    <t>Marcus</t>
  </si>
  <si>
    <t>Dangelis</t>
  </si>
  <si>
    <t>No</t>
  </si>
  <si>
    <t>Boyko</t>
  </si>
  <si>
    <t>DeGaetano/ Pastore</t>
  </si>
  <si>
    <t>Mantere</t>
  </si>
  <si>
    <t>ellienguyen85@gmail.com</t>
  </si>
  <si>
    <t>Steve</t>
  </si>
  <si>
    <t>Ciccarelli</t>
  </si>
  <si>
    <t>apaticat@aol.com</t>
  </si>
  <si>
    <t>BekMarie@hotmail.com</t>
  </si>
  <si>
    <t>Shaw.samuel@gmail.com</t>
  </si>
  <si>
    <t>Paul_r_Nichols@raytheon.com</t>
  </si>
  <si>
    <t>thompson.kerr@gmail.com</t>
  </si>
  <si>
    <t>joseruiz1273@yahoo.com</t>
  </si>
  <si>
    <t>U14 Coordinator U16+</t>
  </si>
  <si>
    <t>Donald</t>
  </si>
  <si>
    <t>Kailey</t>
  </si>
  <si>
    <t>Tsvetalina</t>
  </si>
  <si>
    <t>Singh</t>
  </si>
  <si>
    <t>John</t>
  </si>
  <si>
    <t>Lauder</t>
  </si>
  <si>
    <t>Oliveira Lima de Souza</t>
  </si>
  <si>
    <t>Amanda</t>
  </si>
  <si>
    <t>Traecartin</t>
  </si>
  <si>
    <t>Bipin</t>
  </si>
  <si>
    <t>Chand</t>
  </si>
  <si>
    <t>McGee</t>
  </si>
  <si>
    <t>Julie</t>
  </si>
  <si>
    <t>D'Angelo</t>
  </si>
  <si>
    <t>Wincelowicz</t>
  </si>
  <si>
    <t>Kim</t>
  </si>
  <si>
    <t>Pigott</t>
  </si>
  <si>
    <t>Gina</t>
  </si>
  <si>
    <t>Goodman</t>
  </si>
  <si>
    <t>Silva Garcia Grenha</t>
  </si>
  <si>
    <t>Corey</t>
  </si>
  <si>
    <t>Pooja</t>
  </si>
  <si>
    <t>Rosa Maria</t>
  </si>
  <si>
    <t>Marcantel</t>
  </si>
  <si>
    <t>Pavel</t>
  </si>
  <si>
    <t>Kustov</t>
  </si>
  <si>
    <t>Yang</t>
  </si>
  <si>
    <t>Lu</t>
  </si>
  <si>
    <t>Patty</t>
  </si>
  <si>
    <t>Raucci</t>
  </si>
  <si>
    <t>Erin</t>
  </si>
  <si>
    <t>Spyropoulos</t>
  </si>
  <si>
    <t>Greg</t>
  </si>
  <si>
    <t>Stevens</t>
  </si>
  <si>
    <t>Victoria</t>
  </si>
  <si>
    <t>Noemi</t>
  </si>
  <si>
    <t>Catherine</t>
  </si>
  <si>
    <t>Ashish</t>
  </si>
  <si>
    <t>Sagini</t>
  </si>
  <si>
    <t>Kiruthika</t>
  </si>
  <si>
    <t>Ismail</t>
  </si>
  <si>
    <t>Samantha</t>
  </si>
  <si>
    <t>Alimi</t>
  </si>
  <si>
    <t>Rodgers</t>
  </si>
  <si>
    <t>Kopek</t>
  </si>
  <si>
    <t>Panse</t>
  </si>
  <si>
    <t>Ramesh</t>
  </si>
  <si>
    <t>Subramanian</t>
  </si>
  <si>
    <t>Yusuf</t>
  </si>
  <si>
    <t>Southard</t>
  </si>
  <si>
    <t>Thatcher</t>
  </si>
  <si>
    <t>Solitro</t>
  </si>
  <si>
    <t>Derosby</t>
  </si>
  <si>
    <t>Soloway</t>
  </si>
  <si>
    <t>Harcharanjit(Sonny)</t>
  </si>
  <si>
    <t xml:space="preserve">Raibagkar </t>
  </si>
  <si>
    <t>Rotestan</t>
  </si>
  <si>
    <t>Sheetal Raj</t>
  </si>
  <si>
    <t>Addigi</t>
  </si>
  <si>
    <t>Karl</t>
  </si>
  <si>
    <t>Lelgeren</t>
  </si>
  <si>
    <t>(All third-party coaches need to complete)</t>
  </si>
  <si>
    <t>Genti</t>
  </si>
  <si>
    <t>Strazimiri</t>
  </si>
  <si>
    <t>(For 1st time need to show drivers license)</t>
  </si>
  <si>
    <t xml:space="preserve">Safe Training </t>
  </si>
  <si>
    <t xml:space="preserve">Concussion Training </t>
  </si>
  <si>
    <t xml:space="preserve">CORI Expiration </t>
  </si>
  <si>
    <t xml:space="preserve">Adult Player </t>
  </si>
  <si>
    <t>Devin</t>
  </si>
  <si>
    <t>Akolade</t>
  </si>
  <si>
    <t>Taylor</t>
  </si>
  <si>
    <t>Lambert</t>
  </si>
  <si>
    <t>Gbadebo</t>
  </si>
  <si>
    <t>Mallett</t>
  </si>
  <si>
    <t>Challenger</t>
  </si>
  <si>
    <t>Pugliese</t>
  </si>
  <si>
    <t>Registered late 5/12/22</t>
  </si>
  <si>
    <t>Abbott</t>
  </si>
  <si>
    <t>Gene</t>
  </si>
  <si>
    <t>Kelley</t>
  </si>
  <si>
    <t>Buddy</t>
  </si>
  <si>
    <t>Clemmer</t>
  </si>
  <si>
    <t>Kelly</t>
  </si>
  <si>
    <t>Gerald</t>
  </si>
  <si>
    <t>Hopkins</t>
  </si>
  <si>
    <t>Darrell</t>
  </si>
  <si>
    <t>kelly.davidj@gmail.com</t>
  </si>
  <si>
    <t>Leshinsky</t>
  </si>
  <si>
    <t>absabbs@gmail.com</t>
  </si>
  <si>
    <t>Noci</t>
  </si>
  <si>
    <t>Ventura</t>
  </si>
  <si>
    <t>BoD Volunteer</t>
  </si>
  <si>
    <t>U4 Coordinator</t>
  </si>
  <si>
    <t>Coach/Player Chair</t>
  </si>
  <si>
    <t>MYSL Coord</t>
  </si>
  <si>
    <t>Camelo</t>
  </si>
  <si>
    <t>U6 Cord</t>
  </si>
  <si>
    <t>U12/U14 Girls Cord</t>
  </si>
  <si>
    <t>Eval Chair</t>
  </si>
  <si>
    <t>MacLaughlan</t>
  </si>
  <si>
    <t>Kogut</t>
  </si>
  <si>
    <t>Karthik</t>
  </si>
  <si>
    <t>Lalithraj</t>
  </si>
  <si>
    <t>Teresa</t>
  </si>
  <si>
    <t>Weston</t>
  </si>
  <si>
    <t>lalithraj@gmail.com</t>
  </si>
  <si>
    <t>Fall Clinic</t>
  </si>
  <si>
    <t>Merryman</t>
  </si>
  <si>
    <t>Colozzo</t>
  </si>
  <si>
    <t>Emma</t>
  </si>
  <si>
    <t>Spencer</t>
  </si>
  <si>
    <t>Kyle</t>
  </si>
  <si>
    <t>Arsenault</t>
  </si>
  <si>
    <t>Carle</t>
  </si>
  <si>
    <t>Humberto</t>
  </si>
  <si>
    <t>Erica</t>
  </si>
  <si>
    <t>Hedrick</t>
  </si>
  <si>
    <t>Patrick</t>
  </si>
  <si>
    <t>Divacri</t>
  </si>
  <si>
    <t>Joyce</t>
  </si>
  <si>
    <t>Sean</t>
  </si>
  <si>
    <t>Wiedemann</t>
  </si>
  <si>
    <t>Ulliani (Philbrook)</t>
  </si>
  <si>
    <t>Kristina</t>
  </si>
  <si>
    <t>Kevin</t>
  </si>
  <si>
    <t>Spielberger</t>
  </si>
  <si>
    <t>Kathryn</t>
  </si>
  <si>
    <t>Haviland</t>
  </si>
  <si>
    <t>Richard</t>
  </si>
  <si>
    <t>CORI Active</t>
  </si>
  <si>
    <t xml:space="preserve">CORI Status - Fall 2022  </t>
  </si>
  <si>
    <t>Vinlay</t>
  </si>
  <si>
    <t>Radia</t>
  </si>
  <si>
    <t>Musselmen</t>
  </si>
  <si>
    <t>Patterson</t>
  </si>
  <si>
    <t>Eric</t>
  </si>
  <si>
    <t>Jayjock</t>
  </si>
  <si>
    <t>Belmont</t>
  </si>
  <si>
    <t xml:space="preserve"> Augusto</t>
  </si>
  <si>
    <t>Camara</t>
  </si>
  <si>
    <t>Adam</t>
  </si>
  <si>
    <t>Lapon</t>
  </si>
  <si>
    <t>Alison</t>
  </si>
  <si>
    <t>Sancinito</t>
  </si>
  <si>
    <t>Ruchi</t>
  </si>
  <si>
    <t>Shah</t>
  </si>
  <si>
    <t>Kathleen</t>
  </si>
  <si>
    <t>Osborne</t>
  </si>
  <si>
    <t>Nick</t>
  </si>
  <si>
    <t>Orfanos</t>
  </si>
  <si>
    <t>Hurley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</si>
</sst>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9" fontId="1" fillId="0" borderId="0" xfId="1" applyFont="1" applyFill="1" applyBorder="1" applyAlignment="1">
      <alignment horizontal="center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4" fontId="4" fillId="0" borderId="1" xfId="0" applyNumberFormat="1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4" fontId="1" fillId="0" borderId="0" xfId="0" applyNumberFormat="1" applyFont="1"/>
    <xf numFmtId="9" fontId="1" fillId="0" borderId="0" xfId="1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horizontal="center" vertical="top" wrapText="1" readingOrder="1"/>
    </xf>
    <xf numFmtId="0" fontId="5" fillId="0" borderId="3" xfId="0" applyFont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left" vertical="top" readingOrder="1"/>
    </xf>
  </cellXfs>
  <cellStyles count="2">
    <cellStyle name="Normal" xfId="0" builtinId="0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 Sateriale" id="{7B091101-6CD3-4CC3-9EEB-DCF23E2EE220}" userId="ca8562baf6a7b45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2-02-13T13:10:45.70" personId="{7B091101-6CD3-4CC3-9EEB-DCF23E2EE220}" id="{0356FD06-F33E-4564-9F49-B4D861E6E05F}">
    <text>If turning 18 and playing in that season, need to take Harassment training</text>
  </threadedComment>
  <threadedComment ref="G4" dT="2022-02-26T20:30:17.69" personId="{7B091101-6CD3-4CC3-9EEB-DCF23E2EE220}" id="{CE259537-9083-4B19-BEA0-0F968179AAFC}">
    <text>CORI can't expire within season</text>
  </threadedComment>
  <threadedComment ref="I4" dT="2022-02-26T20:35:46.74" personId="{7B091101-6CD3-4CC3-9EEB-DCF23E2EE220}" id="{A6263C9B-8CAE-40A3-8588-D75E4B95C84F}">
    <text>All U10+ coaches</text>
  </threadedComment>
  <threadedComment ref="J4" dT="2022-02-26T20:35:46.74" personId="{7B091101-6CD3-4CC3-9EEB-DCF23E2EE220}" id="{60A35579-8803-4768-87B9-57F939B6A3BF}">
    <text>Lanyard is able to be printed once all requirements are met</text>
  </threadedComment>
  <threadedComment ref="K4" dT="2022-02-26T20:34:47.28" personId="{7B091101-6CD3-4CC3-9EEB-DCF23E2EE220}" id="{66DC59B6-8C21-480C-84CA-765861F96924}">
    <text>Season runs fall to spring.  When you register for fall you are also registered for spring</text>
  </threadedComment>
  <threadedComment ref="L4" dT="2022-02-26T20:29:28.16" personId="{7B091101-6CD3-4CC3-9EEB-DCF23E2EE220}" id="{F8AF11F3-6BED-4B47-B23A-82F1E41D0DAC}">
    <text>Need photo in Sports Mgr and Affinity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7857-C3A9-4B0D-8AD2-BA0900635620}">
  <dimension ref="A1:Y23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6" sqref="B6"/>
    </sheetView>
  </sheetViews>
  <sheetFormatPr defaultRowHeight="15" x14ac:dyDescent="0.25"/>
  <cols>
    <col min="1" max="1" width="18.85546875" customWidth="1"/>
    <col min="2" max="2" width="21.28515625" customWidth="1"/>
    <col min="3" max="3" width="11" customWidth="1"/>
    <col min="4" max="4" width="18.140625" customWidth="1"/>
    <col min="5" max="5" width="11.28515625" customWidth="1"/>
    <col min="6" max="6" width="11.5703125" customWidth="1"/>
    <col min="7" max="7" width="12" customWidth="1"/>
    <col min="8" max="8" width="15.85546875" customWidth="1"/>
    <col min="9" max="10" width="11" customWidth="1"/>
    <col min="11" max="16" width="11" style="1" customWidth="1"/>
    <col min="17" max="21" width="13.7109375" style="1" customWidth="1"/>
    <col min="22" max="22" width="41.140625" customWidth="1"/>
    <col min="23" max="23" width="9.7109375" bestFit="1" customWidth="1"/>
    <col min="24" max="24" width="11.85546875" customWidth="1"/>
  </cols>
  <sheetData>
    <row r="1" spans="1:25" x14ac:dyDescent="0.25">
      <c r="A1" t="s">
        <v>514</v>
      </c>
      <c r="D1" t="s">
        <v>447</v>
      </c>
      <c r="H1" s="1" t="s">
        <v>187</v>
      </c>
      <c r="I1" s="1"/>
      <c r="J1" s="1"/>
      <c r="K1" s="3">
        <f>+K2/$B$2</f>
        <v>0.65789473684210531</v>
      </c>
      <c r="L1" s="3">
        <f t="shared" ref="L1:P1" si="0">+L2/$B$2</f>
        <v>0.95175438596491224</v>
      </c>
      <c r="M1" s="3">
        <f t="shared" si="0"/>
        <v>0.78947368421052633</v>
      </c>
      <c r="N1" s="3">
        <f t="shared" si="0"/>
        <v>0.64912280701754388</v>
      </c>
      <c r="O1" s="3">
        <f t="shared" ca="1" si="0"/>
        <v>1</v>
      </c>
      <c r="P1" s="3">
        <f t="shared" si="0"/>
        <v>0.96052631578947367</v>
      </c>
      <c r="Q1" s="3"/>
      <c r="R1" s="12"/>
      <c r="S1" s="3"/>
      <c r="T1" s="3"/>
      <c r="U1" s="3"/>
      <c r="W1" s="8" t="s">
        <v>184</v>
      </c>
    </row>
    <row r="2" spans="1:25" ht="13.5" customHeight="1" x14ac:dyDescent="0.25">
      <c r="A2" s="1" t="s">
        <v>188</v>
      </c>
      <c r="B2" s="1">
        <f>COUNTA(B5:B529)</f>
        <v>228</v>
      </c>
      <c r="C2" s="1"/>
      <c r="D2" t="s">
        <v>444</v>
      </c>
      <c r="H2" s="1" t="s">
        <v>188</v>
      </c>
      <c r="I2" s="1"/>
      <c r="J2" s="1"/>
      <c r="K2" s="1">
        <f t="shared" ref="K2:P2" si="1">COUNTA(K5:K529)</f>
        <v>150</v>
      </c>
      <c r="L2" s="1">
        <f t="shared" si="1"/>
        <v>217</v>
      </c>
      <c r="M2" s="1">
        <f t="shared" si="1"/>
        <v>180</v>
      </c>
      <c r="N2" s="1">
        <f t="shared" si="1"/>
        <v>148</v>
      </c>
      <c r="O2" s="1">
        <f t="shared" ca="1" si="1"/>
        <v>228</v>
      </c>
      <c r="P2" s="1">
        <f t="shared" si="1"/>
        <v>219</v>
      </c>
      <c r="W2" s="11">
        <f ca="1">TODAY()</f>
        <v>44828</v>
      </c>
      <c r="X2" s="11">
        <f ca="1">+W2+180</f>
        <v>45008</v>
      </c>
      <c r="Y2" t="s">
        <v>189</v>
      </c>
    </row>
    <row r="3" spans="1:25" hidden="1" x14ac:dyDescent="0.25">
      <c r="A3" s="1"/>
      <c r="B3" s="1"/>
      <c r="C3" s="1"/>
    </row>
    <row r="4" spans="1:25" s="2" customFormat="1" ht="23.25" thickBot="1" x14ac:dyDescent="0.3">
      <c r="A4" s="7" t="s">
        <v>0</v>
      </c>
      <c r="B4" s="7" t="s">
        <v>1</v>
      </c>
      <c r="C4" s="7" t="s">
        <v>451</v>
      </c>
      <c r="D4" s="7" t="s">
        <v>313</v>
      </c>
      <c r="E4" s="7" t="s">
        <v>190</v>
      </c>
      <c r="F4" s="7" t="s">
        <v>2</v>
      </c>
      <c r="G4" s="7" t="s">
        <v>450</v>
      </c>
      <c r="H4" s="7" t="s">
        <v>185</v>
      </c>
      <c r="I4" s="17" t="s">
        <v>353</v>
      </c>
      <c r="J4" s="17" t="s">
        <v>354</v>
      </c>
      <c r="K4" s="7" t="s">
        <v>193</v>
      </c>
      <c r="L4" s="7" t="s">
        <v>183</v>
      </c>
      <c r="M4" s="7" t="s">
        <v>449</v>
      </c>
      <c r="N4" s="7" t="s">
        <v>448</v>
      </c>
      <c r="O4" s="7" t="s">
        <v>513</v>
      </c>
      <c r="P4" s="7" t="s">
        <v>186</v>
      </c>
      <c r="Q4" s="9"/>
      <c r="R4" s="10"/>
      <c r="S4" s="10"/>
      <c r="T4" s="10"/>
      <c r="U4" s="10"/>
    </row>
    <row r="5" spans="1:25" ht="30.75" thickBot="1" x14ac:dyDescent="0.3">
      <c r="A5" s="14" t="s">
        <v>195</v>
      </c>
      <c r="B5" s="14" t="s">
        <v>461</v>
      </c>
      <c r="C5" s="20" t="s">
        <v>369</v>
      </c>
      <c r="D5" s="13" t="s">
        <v>309</v>
      </c>
      <c r="E5" s="4"/>
      <c r="F5" s="4" t="s">
        <v>472</v>
      </c>
      <c r="G5" s="6">
        <v>45884</v>
      </c>
      <c r="H5" s="15" t="str">
        <f ca="1">IF(AND(K5=$W$1,L5=$W$1,M5=$W$1,N5=$W$1,P5=$W$1,O5=$W$1),"Yes","No")</f>
        <v>Yes</v>
      </c>
      <c r="I5" s="18" t="s">
        <v>358</v>
      </c>
      <c r="J5" s="19" t="s">
        <v>358</v>
      </c>
      <c r="K5" s="5" t="s">
        <v>184</v>
      </c>
      <c r="L5" s="5" t="s">
        <v>184</v>
      </c>
      <c r="M5" s="5" t="s">
        <v>184</v>
      </c>
      <c r="N5" s="5" t="s">
        <v>184</v>
      </c>
      <c r="O5" s="5" t="str">
        <f ca="1">IF(G5&gt;$W$2,$W$1," ")</f>
        <v>√</v>
      </c>
      <c r="P5" s="5" t="s">
        <v>184</v>
      </c>
      <c r="Q5" s="9"/>
      <c r="R5" s="9"/>
      <c r="S5" s="9"/>
      <c r="T5" s="9"/>
      <c r="U5" s="9"/>
    </row>
    <row r="6" spans="1:25" ht="30.75" thickBot="1" x14ac:dyDescent="0.3">
      <c r="A6" s="14" t="s">
        <v>355</v>
      </c>
      <c r="B6" s="14" t="s">
        <v>242</v>
      </c>
      <c r="C6" s="20" t="s">
        <v>369</v>
      </c>
      <c r="D6" s="13" t="s">
        <v>309</v>
      </c>
      <c r="E6" s="4"/>
      <c r="F6" s="4" t="s">
        <v>243</v>
      </c>
      <c r="G6" s="6">
        <v>45884</v>
      </c>
      <c r="H6" s="15" t="str">
        <f ca="1">IF(AND(K6=$W$1,L6=$W$1,M6=$W$1,N6=$W$1,P6=$W$1,O6=$W$1),"Yes","No")</f>
        <v>Yes</v>
      </c>
      <c r="I6" s="18" t="s">
        <v>358</v>
      </c>
      <c r="J6" s="19" t="s">
        <v>358</v>
      </c>
      <c r="K6" s="5" t="s">
        <v>184</v>
      </c>
      <c r="L6" s="5" t="s">
        <v>184</v>
      </c>
      <c r="M6" s="5" t="s">
        <v>184</v>
      </c>
      <c r="N6" s="5" t="s">
        <v>184</v>
      </c>
      <c r="O6" s="5" t="str">
        <f ca="1">IF(G6&gt;$W$2,$W$1," ")</f>
        <v>√</v>
      </c>
      <c r="P6" s="5" t="s">
        <v>184</v>
      </c>
      <c r="Q6" s="9"/>
      <c r="R6" s="21"/>
      <c r="S6" s="9"/>
      <c r="T6" s="9"/>
      <c r="U6" s="9"/>
    </row>
    <row r="7" spans="1:25" ht="15.75" thickBot="1" x14ac:dyDescent="0.3">
      <c r="A7" s="14" t="s">
        <v>440</v>
      </c>
      <c r="B7" s="14" t="s">
        <v>441</v>
      </c>
      <c r="C7" s="20" t="s">
        <v>369</v>
      </c>
      <c r="D7" s="13" t="s">
        <v>363</v>
      </c>
      <c r="E7" s="4"/>
      <c r="F7" s="4"/>
      <c r="G7" s="6">
        <v>45884</v>
      </c>
      <c r="H7" s="15" t="str">
        <f ca="1">IF(AND(K7=$W$1,L7=$W$1,M7=$W$1,N7=$W$1,P7=$W$1,O7=$W$1),"Yes","No")</f>
        <v>No</v>
      </c>
      <c r="I7" s="18" t="s">
        <v>357</v>
      </c>
      <c r="J7" s="19" t="s">
        <v>369</v>
      </c>
      <c r="K7" s="16"/>
      <c r="L7" s="5" t="s">
        <v>184</v>
      </c>
      <c r="M7" s="5"/>
      <c r="N7" s="5"/>
      <c r="O7" s="5" t="str">
        <f ca="1">IF(G7&gt;$W$2,$W$1," ")</f>
        <v>√</v>
      </c>
      <c r="P7" s="5" t="s">
        <v>184</v>
      </c>
      <c r="Q7" s="9"/>
      <c r="R7" s="9"/>
      <c r="S7" s="9"/>
      <c r="T7" s="9"/>
      <c r="U7" s="9"/>
    </row>
    <row r="8" spans="1:25" ht="15.75" thickBot="1" x14ac:dyDescent="0.3">
      <c r="A8" s="14" t="s">
        <v>322</v>
      </c>
      <c r="B8" s="14" t="s">
        <v>425</v>
      </c>
      <c r="C8" s="20" t="s">
        <v>369</v>
      </c>
      <c r="D8" s="13" t="s">
        <v>490</v>
      </c>
      <c r="E8" s="4"/>
      <c r="F8" s="4"/>
      <c r="G8" s="6">
        <v>45884</v>
      </c>
      <c r="H8" s="15" t="str">
        <f ca="1">IF(AND(K8=$W$1,L8=$W$1,M8=$W$1,N8=$W$1,P8=$W$1,O8=$W$1),"Yes","No")</f>
        <v>Yes</v>
      </c>
      <c r="I8" s="18" t="s">
        <v>357</v>
      </c>
      <c r="J8" s="19" t="s">
        <v>358</v>
      </c>
      <c r="K8" s="5" t="s">
        <v>184</v>
      </c>
      <c r="L8" s="5" t="s">
        <v>184</v>
      </c>
      <c r="M8" s="5" t="s">
        <v>184</v>
      </c>
      <c r="N8" s="5" t="s">
        <v>184</v>
      </c>
      <c r="O8" s="5" t="str">
        <f ca="1">IF(G8&gt;$W$2,$W$1," ")</f>
        <v>√</v>
      </c>
      <c r="P8" s="5" t="s">
        <v>184</v>
      </c>
      <c r="Q8" s="9"/>
      <c r="R8" s="21"/>
      <c r="S8" s="9"/>
      <c r="T8" s="9"/>
      <c r="U8" s="9"/>
    </row>
    <row r="9" spans="1:25" ht="39" thickBot="1" x14ac:dyDescent="0.3">
      <c r="A9" s="14" t="s">
        <v>239</v>
      </c>
      <c r="B9" s="14" t="s">
        <v>240</v>
      </c>
      <c r="C9" s="20" t="s">
        <v>369</v>
      </c>
      <c r="D9" s="13" t="s">
        <v>363</v>
      </c>
      <c r="E9" s="4"/>
      <c r="F9" s="4" t="s">
        <v>241</v>
      </c>
      <c r="G9" s="6">
        <v>44788</v>
      </c>
      <c r="H9" s="15" t="str">
        <f ca="1">IF(AND(K9=$W$1,L9=$W$1,M9=$W$1,N9=$W$1,P9=$W$1,O9=$W$1),"Yes","No")</f>
        <v>No</v>
      </c>
      <c r="I9" s="18" t="s">
        <v>357</v>
      </c>
      <c r="J9" s="19" t="s">
        <v>369</v>
      </c>
      <c r="K9" s="5"/>
      <c r="L9" s="5" t="s">
        <v>184</v>
      </c>
      <c r="M9" s="5" t="s">
        <v>184</v>
      </c>
      <c r="N9" s="5"/>
      <c r="O9" s="5" t="str">
        <f ca="1">IF(G9&gt;$W$2,$W$1," ")</f>
        <v xml:space="preserve"> </v>
      </c>
      <c r="P9" s="5" t="s">
        <v>184</v>
      </c>
      <c r="Q9" s="9"/>
      <c r="R9" s="21"/>
      <c r="S9" s="9"/>
      <c r="T9" s="9"/>
      <c r="U9" s="9"/>
    </row>
    <row r="10" spans="1:25" ht="15.75" thickBot="1" x14ac:dyDescent="0.3">
      <c r="A10" s="14" t="s">
        <v>62</v>
      </c>
      <c r="B10" s="14" t="s">
        <v>343</v>
      </c>
      <c r="C10" s="20" t="s">
        <v>369</v>
      </c>
      <c r="D10" s="13" t="s">
        <v>490</v>
      </c>
      <c r="E10" s="4"/>
      <c r="F10" s="4"/>
      <c r="G10" s="6">
        <v>45519</v>
      </c>
      <c r="H10" s="15" t="str">
        <f ca="1">IF(AND(K10=$W$1,L10=$W$1,M10=$W$1,N10=$W$1,P10=$W$1,O10=$W$1),"Yes","No")</f>
        <v>Yes</v>
      </c>
      <c r="I10" s="18" t="s">
        <v>357</v>
      </c>
      <c r="J10" s="19" t="s">
        <v>358</v>
      </c>
      <c r="K10" s="5" t="s">
        <v>184</v>
      </c>
      <c r="L10" s="5" t="s">
        <v>184</v>
      </c>
      <c r="M10" s="5" t="s">
        <v>184</v>
      </c>
      <c r="N10" s="5" t="s">
        <v>184</v>
      </c>
      <c r="O10" s="5" t="str">
        <f ca="1">IF(G10&gt;$W$2,$W$1," ")</f>
        <v>√</v>
      </c>
      <c r="P10" s="5" t="s">
        <v>184</v>
      </c>
      <c r="Q10" s="9"/>
      <c r="R10" s="21"/>
      <c r="S10" s="9"/>
      <c r="T10" s="9"/>
      <c r="U10" s="9"/>
    </row>
    <row r="11" spans="1:25" ht="15.75" thickBot="1" x14ac:dyDescent="0.3">
      <c r="A11" s="14" t="s">
        <v>142</v>
      </c>
      <c r="B11" s="14" t="s">
        <v>496</v>
      </c>
      <c r="C11" s="20" t="s">
        <v>369</v>
      </c>
      <c r="D11" s="13" t="s">
        <v>490</v>
      </c>
      <c r="E11" s="4"/>
      <c r="F11" s="4"/>
      <c r="G11" s="6">
        <v>45884</v>
      </c>
      <c r="H11" s="15" t="str">
        <f ca="1">IF(AND(K11=$W$1,L11=$W$1,M11=$W$1,N11=$W$1,P11=$W$1,O11=$W$1),"Yes","No")</f>
        <v>Yes</v>
      </c>
      <c r="I11" s="18" t="s">
        <v>357</v>
      </c>
      <c r="J11" s="19" t="s">
        <v>358</v>
      </c>
      <c r="K11" s="5" t="s">
        <v>184</v>
      </c>
      <c r="L11" s="5" t="s">
        <v>184</v>
      </c>
      <c r="M11" s="5" t="s">
        <v>184</v>
      </c>
      <c r="N11" s="5" t="s">
        <v>184</v>
      </c>
      <c r="O11" s="5" t="str">
        <f ca="1">IF(G11&gt;$W$2,$W$1," ")</f>
        <v>√</v>
      </c>
      <c r="P11" s="5" t="s">
        <v>184</v>
      </c>
      <c r="Q11" s="9"/>
      <c r="R11" s="21"/>
      <c r="S11" s="9"/>
      <c r="T11" s="9"/>
      <c r="U11" s="9"/>
    </row>
    <row r="12" spans="1:25" ht="39" thickBot="1" x14ac:dyDescent="0.3">
      <c r="A12" s="14" t="s">
        <v>13</v>
      </c>
      <c r="B12" s="14" t="s">
        <v>301</v>
      </c>
      <c r="C12" s="20" t="s">
        <v>369</v>
      </c>
      <c r="D12" s="13" t="s">
        <v>300</v>
      </c>
      <c r="E12" s="4"/>
      <c r="F12" s="4" t="s">
        <v>292</v>
      </c>
      <c r="G12" s="6">
        <v>45519</v>
      </c>
      <c r="H12" s="15" t="str">
        <f ca="1">IF(AND(K12=$W$1,L12=$W$1,M12=$W$1,N12=$W$1,P12=$W$1,O12=$W$1),"Yes","No")</f>
        <v>Yes</v>
      </c>
      <c r="I12" s="18" t="s">
        <v>358</v>
      </c>
      <c r="J12" s="19" t="s">
        <v>358</v>
      </c>
      <c r="K12" s="5" t="s">
        <v>184</v>
      </c>
      <c r="L12" s="5" t="s">
        <v>184</v>
      </c>
      <c r="M12" s="5" t="s">
        <v>184</v>
      </c>
      <c r="N12" s="5" t="s">
        <v>184</v>
      </c>
      <c r="O12" s="5" t="str">
        <f ca="1">IF(G12&gt;$W$2,$W$1," ")</f>
        <v>√</v>
      </c>
      <c r="P12" s="5" t="s">
        <v>184</v>
      </c>
      <c r="Q12" s="9"/>
      <c r="R12" s="21"/>
      <c r="S12" s="9"/>
      <c r="T12" s="9"/>
      <c r="U12" s="9"/>
    </row>
    <row r="13" spans="1:25" ht="30.75" thickBot="1" x14ac:dyDescent="0.3">
      <c r="A13" s="14" t="s">
        <v>198</v>
      </c>
      <c r="B13" s="14" t="s">
        <v>199</v>
      </c>
      <c r="C13" s="20" t="s">
        <v>369</v>
      </c>
      <c r="D13" s="13" t="s">
        <v>309</v>
      </c>
      <c r="E13" s="4"/>
      <c r="F13" s="4" t="s">
        <v>200</v>
      </c>
      <c r="G13" s="6">
        <v>45153</v>
      </c>
      <c r="H13" s="15" t="str">
        <f ca="1">IF(AND(K13=$W$1,L13=$W$1,M13=$W$1,N13=$W$1,P13=$W$1,O13=$W$1),"Yes","No")</f>
        <v>Yes</v>
      </c>
      <c r="I13" s="18" t="s">
        <v>358</v>
      </c>
      <c r="J13" s="19" t="s">
        <v>358</v>
      </c>
      <c r="K13" s="16" t="s">
        <v>184</v>
      </c>
      <c r="L13" s="5" t="s">
        <v>184</v>
      </c>
      <c r="M13" s="5" t="s">
        <v>184</v>
      </c>
      <c r="N13" s="5" t="s">
        <v>184</v>
      </c>
      <c r="O13" s="5" t="str">
        <f ca="1">IF(G13&gt;$W$2,$W$1," ")</f>
        <v>√</v>
      </c>
      <c r="P13" s="5" t="s">
        <v>184</v>
      </c>
      <c r="Q13" s="9"/>
      <c r="R13" s="9"/>
      <c r="S13" s="9"/>
      <c r="T13" s="9"/>
      <c r="U13" s="9"/>
    </row>
    <row r="14" spans="1:25" ht="15.75" thickBot="1" x14ac:dyDescent="0.3">
      <c r="A14" s="14" t="s">
        <v>220</v>
      </c>
      <c r="B14" s="14" t="s">
        <v>221</v>
      </c>
      <c r="C14" s="20" t="s">
        <v>369</v>
      </c>
      <c r="D14" s="13" t="s">
        <v>490</v>
      </c>
      <c r="E14" s="4"/>
      <c r="F14" s="4"/>
      <c r="G14" s="6" t="s">
        <v>275</v>
      </c>
      <c r="H14" s="15" t="str">
        <f ca="1">IF(AND(K14=$W$1,L14=$W$1,M14=$W$1,N14=$W$1,P14=$W$1,O14=$W$1),"Yes","No")</f>
        <v>Yes</v>
      </c>
      <c r="I14" s="18" t="s">
        <v>357</v>
      </c>
      <c r="J14" s="19" t="s">
        <v>358</v>
      </c>
      <c r="K14" s="16" t="s">
        <v>184</v>
      </c>
      <c r="L14" s="5" t="s">
        <v>184</v>
      </c>
      <c r="M14" s="5" t="s">
        <v>184</v>
      </c>
      <c r="N14" s="5" t="s">
        <v>184</v>
      </c>
      <c r="O14" s="5" t="str">
        <f ca="1">IF(G14&gt;$W$2,$W$1," ")</f>
        <v>√</v>
      </c>
      <c r="P14" s="5" t="s">
        <v>184</v>
      </c>
      <c r="Q14" s="9"/>
      <c r="R14" s="9"/>
      <c r="S14" s="9"/>
      <c r="T14" s="9"/>
      <c r="U14" s="9"/>
    </row>
    <row r="15" spans="1:25" ht="30.75" thickBot="1" x14ac:dyDescent="0.3">
      <c r="A15" s="14" t="s">
        <v>73</v>
      </c>
      <c r="B15" s="14" t="s">
        <v>74</v>
      </c>
      <c r="C15" s="20" t="s">
        <v>369</v>
      </c>
      <c r="D15" s="13" t="s">
        <v>311</v>
      </c>
      <c r="E15" s="4" t="s">
        <v>155</v>
      </c>
      <c r="F15" s="4" t="s">
        <v>75</v>
      </c>
      <c r="G15" s="6" t="s">
        <v>175</v>
      </c>
      <c r="H15" s="15" t="str">
        <f ca="1">IF(AND(K15=$W$1,L15=$W$1,M15=$W$1,N15=$W$1,P15=$W$1,O15=$W$1),"Yes","No")</f>
        <v>Yes</v>
      </c>
      <c r="I15" s="18" t="s">
        <v>358</v>
      </c>
      <c r="J15" s="19" t="s">
        <v>358</v>
      </c>
      <c r="K15" s="16" t="s">
        <v>184</v>
      </c>
      <c r="L15" s="16" t="s">
        <v>184</v>
      </c>
      <c r="M15" s="5" t="s">
        <v>184</v>
      </c>
      <c r="N15" s="5" t="s">
        <v>184</v>
      </c>
      <c r="O15" s="5" t="str">
        <f ca="1">IF(G15&gt;$W$2,$W$1," ")</f>
        <v>√</v>
      </c>
      <c r="P15" s="5" t="s">
        <v>184</v>
      </c>
      <c r="Q15" s="9"/>
      <c r="R15" s="9"/>
      <c r="S15" s="9"/>
      <c r="T15" s="9"/>
      <c r="U15" s="9"/>
    </row>
    <row r="16" spans="1:25" ht="39" thickBot="1" x14ac:dyDescent="0.3">
      <c r="A16" s="14" t="s">
        <v>10</v>
      </c>
      <c r="B16" s="14" t="s">
        <v>11</v>
      </c>
      <c r="C16" s="20" t="s">
        <v>369</v>
      </c>
      <c r="D16" s="13" t="s">
        <v>305</v>
      </c>
      <c r="E16" s="4" t="s">
        <v>191</v>
      </c>
      <c r="F16" s="4" t="s">
        <v>12</v>
      </c>
      <c r="G16" s="6">
        <v>45153</v>
      </c>
      <c r="H16" s="15" t="str">
        <f ca="1">IF(AND(K16=$W$1,L16=$W$1,M16=$W$1,N16=$W$1,P16=$W$1,O16=$W$1),"Yes","No")</f>
        <v>Yes</v>
      </c>
      <c r="I16" s="18" t="s">
        <v>358</v>
      </c>
      <c r="J16" s="19" t="s">
        <v>358</v>
      </c>
      <c r="K16" s="16" t="s">
        <v>184</v>
      </c>
      <c r="L16" s="5" t="s">
        <v>184</v>
      </c>
      <c r="M16" s="5" t="s">
        <v>184</v>
      </c>
      <c r="N16" s="5" t="s">
        <v>184</v>
      </c>
      <c r="O16" s="5" t="str">
        <f ca="1">IF(G16&gt;$W$2,$W$1," ")</f>
        <v>√</v>
      </c>
      <c r="P16" s="5" t="s">
        <v>184</v>
      </c>
      <c r="Q16" s="9"/>
      <c r="R16" s="9"/>
      <c r="S16" s="9"/>
      <c r="T16" s="9"/>
      <c r="U16" s="9"/>
    </row>
    <row r="17" spans="1:21" ht="15.75" thickBot="1" x14ac:dyDescent="0.3">
      <c r="A17" s="14" t="s">
        <v>508</v>
      </c>
      <c r="B17" s="14" t="s">
        <v>521</v>
      </c>
      <c r="C17" s="20" t="s">
        <v>369</v>
      </c>
      <c r="D17" s="13" t="s">
        <v>490</v>
      </c>
      <c r="E17" s="4"/>
      <c r="F17" s="4"/>
      <c r="G17" s="6">
        <v>45884</v>
      </c>
      <c r="H17" s="15" t="str">
        <f ca="1">IF(AND(K17=$W$1,L17=$W$1,M17=$W$1,N17=$W$1,P17=$W$1,O17=$W$1),"Yes","No")</f>
        <v>No</v>
      </c>
      <c r="I17" s="18" t="s">
        <v>357</v>
      </c>
      <c r="J17" s="19" t="s">
        <v>369</v>
      </c>
      <c r="K17" s="16" t="s">
        <v>184</v>
      </c>
      <c r="L17" s="5" t="s">
        <v>184</v>
      </c>
      <c r="M17" s="5"/>
      <c r="N17" s="5"/>
      <c r="O17" s="5" t="str">
        <f ca="1">IF(G17&gt;$W$2,$W$1," ")</f>
        <v>√</v>
      </c>
      <c r="P17" s="5" t="s">
        <v>184</v>
      </c>
      <c r="Q17" s="9"/>
      <c r="R17" s="9"/>
      <c r="S17" s="9"/>
      <c r="T17" s="9"/>
      <c r="U17" s="9"/>
    </row>
    <row r="18" spans="1:21" ht="39" thickBot="1" x14ac:dyDescent="0.3">
      <c r="A18" s="14" t="s">
        <v>207</v>
      </c>
      <c r="B18" s="14" t="s">
        <v>208</v>
      </c>
      <c r="C18" s="20" t="s">
        <v>369</v>
      </c>
      <c r="D18" s="13" t="s">
        <v>363</v>
      </c>
      <c r="E18" s="4"/>
      <c r="F18" s="4" t="s">
        <v>209</v>
      </c>
      <c r="G18" s="6">
        <v>45153</v>
      </c>
      <c r="H18" s="15" t="str">
        <f ca="1">IF(AND(K18=$W$1,L18=$W$1,M18=$W$1,N18=$W$1,P18=$W$1,O18=$W$1),"Yes","No")</f>
        <v>No</v>
      </c>
      <c r="I18" s="18" t="s">
        <v>357</v>
      </c>
      <c r="J18" s="19" t="s">
        <v>369</v>
      </c>
      <c r="K18" s="5"/>
      <c r="L18" s="5" t="s">
        <v>184</v>
      </c>
      <c r="M18" s="5" t="s">
        <v>184</v>
      </c>
      <c r="N18" s="5"/>
      <c r="O18" s="5" t="str">
        <f ca="1">IF(G18&gt;$W$2,$W$1," ")</f>
        <v>√</v>
      </c>
      <c r="P18" s="5" t="s">
        <v>184</v>
      </c>
      <c r="Q18" s="9"/>
      <c r="R18" s="9"/>
      <c r="S18" s="9"/>
      <c r="T18" s="9"/>
      <c r="U18" s="9"/>
    </row>
    <row r="19" spans="1:21" ht="30.75" thickBot="1" x14ac:dyDescent="0.3">
      <c r="A19" s="14" t="s">
        <v>170</v>
      </c>
      <c r="B19" s="14" t="s">
        <v>202</v>
      </c>
      <c r="C19" s="20" t="s">
        <v>369</v>
      </c>
      <c r="D19" s="13" t="s">
        <v>308</v>
      </c>
      <c r="E19" s="4"/>
      <c r="F19" s="4" t="s">
        <v>203</v>
      </c>
      <c r="G19" s="6">
        <v>45153</v>
      </c>
      <c r="H19" s="15" t="str">
        <f ca="1">IF(AND(K19=$W$1,L19=$W$1,M19=$W$1,N19=$W$1,P19=$W$1,O19=$W$1),"Yes","No")</f>
        <v>Yes</v>
      </c>
      <c r="I19" s="18" t="s">
        <v>358</v>
      </c>
      <c r="J19" s="19" t="s">
        <v>358</v>
      </c>
      <c r="K19" s="5" t="s">
        <v>184</v>
      </c>
      <c r="L19" s="5" t="s">
        <v>184</v>
      </c>
      <c r="M19" s="5" t="s">
        <v>184</v>
      </c>
      <c r="N19" s="5" t="s">
        <v>184</v>
      </c>
      <c r="O19" s="5" t="str">
        <f ca="1">IF(G19&gt;$W$2,$W$1," ")</f>
        <v>√</v>
      </c>
      <c r="P19" s="5" t="s">
        <v>184</v>
      </c>
      <c r="Q19" s="9"/>
      <c r="R19" s="9"/>
      <c r="S19" s="9"/>
      <c r="T19" s="9"/>
      <c r="U19" s="9"/>
    </row>
    <row r="20" spans="1:21" ht="30.75" thickBot="1" x14ac:dyDescent="0.3">
      <c r="A20" s="14" t="s">
        <v>122</v>
      </c>
      <c r="B20" s="14" t="s">
        <v>123</v>
      </c>
      <c r="C20" s="20" t="s">
        <v>369</v>
      </c>
      <c r="D20" s="13" t="s">
        <v>311</v>
      </c>
      <c r="E20" s="4"/>
      <c r="F20" s="4" t="s">
        <v>124</v>
      </c>
      <c r="G20" s="6" t="s">
        <v>175</v>
      </c>
      <c r="H20" s="15" t="str">
        <f ca="1">IF(AND(K20=$W$1,L20=$W$1,M20=$W$1,N20=$W$1,P20=$W$1,O20=$W$1),"Yes","No")</f>
        <v>Yes</v>
      </c>
      <c r="I20" s="18" t="s">
        <v>357</v>
      </c>
      <c r="J20" s="19" t="s">
        <v>358</v>
      </c>
      <c r="K20" s="5" t="s">
        <v>184</v>
      </c>
      <c r="L20" s="5" t="s">
        <v>184</v>
      </c>
      <c r="M20" s="5" t="s">
        <v>184</v>
      </c>
      <c r="N20" s="5" t="s">
        <v>184</v>
      </c>
      <c r="O20" s="5" t="str">
        <f ca="1">IF(G20&gt;$W$2,$W$1," ")</f>
        <v>√</v>
      </c>
      <c r="P20" s="5" t="s">
        <v>184</v>
      </c>
      <c r="Q20" s="9"/>
      <c r="R20" s="9"/>
      <c r="S20" s="9"/>
      <c r="T20" s="9"/>
      <c r="U20" s="9"/>
    </row>
    <row r="21" spans="1:21" ht="15.75" thickBot="1" x14ac:dyDescent="0.3">
      <c r="A21" s="14" t="s">
        <v>164</v>
      </c>
      <c r="B21" s="14" t="s">
        <v>264</v>
      </c>
      <c r="C21" s="20" t="s">
        <v>369</v>
      </c>
      <c r="D21" s="13" t="s">
        <v>490</v>
      </c>
      <c r="E21" s="4"/>
      <c r="F21" s="4"/>
      <c r="G21" s="6">
        <v>45519</v>
      </c>
      <c r="H21" s="15" t="str">
        <f ca="1">IF(AND(K21=$W$1,L21=$W$1,M21=$W$1,N21=$W$1,P21=$W$1,O21=$W$1),"Yes","No")</f>
        <v>No</v>
      </c>
      <c r="I21" s="18" t="s">
        <v>357</v>
      </c>
      <c r="J21" s="19" t="s">
        <v>369</v>
      </c>
      <c r="K21" s="5"/>
      <c r="L21" s="5" t="s">
        <v>184</v>
      </c>
      <c r="M21" s="5" t="s">
        <v>184</v>
      </c>
      <c r="N21" s="5"/>
      <c r="O21" s="5" t="str">
        <f ca="1">IF(G21&gt;$W$2,$W$1," ")</f>
        <v>√</v>
      </c>
      <c r="P21" s="5" t="s">
        <v>184</v>
      </c>
      <c r="Q21" s="9"/>
      <c r="R21" s="9"/>
      <c r="S21" s="9"/>
      <c r="T21" s="9"/>
      <c r="U21" s="9"/>
    </row>
    <row r="22" spans="1:21" ht="26.25" thickBot="1" x14ac:dyDescent="0.3">
      <c r="A22" s="14" t="s">
        <v>107</v>
      </c>
      <c r="B22" s="14" t="s">
        <v>108</v>
      </c>
      <c r="C22" s="20" t="s">
        <v>369</v>
      </c>
      <c r="D22" s="13" t="s">
        <v>490</v>
      </c>
      <c r="E22" s="4"/>
      <c r="F22" s="4" t="s">
        <v>109</v>
      </c>
      <c r="G22" s="6" t="s">
        <v>174</v>
      </c>
      <c r="H22" s="15" t="str">
        <f ca="1">IF(AND(K22=$W$1,L22=$W$1,M22=$W$1,N22=$W$1,P22=$W$1,O22=$W$1),"Yes","No")</f>
        <v>No</v>
      </c>
      <c r="I22" s="18" t="s">
        <v>357</v>
      </c>
      <c r="J22" s="19" t="s">
        <v>369</v>
      </c>
      <c r="K22" s="16"/>
      <c r="L22" s="5" t="s">
        <v>184</v>
      </c>
      <c r="M22" s="5"/>
      <c r="N22" s="5"/>
      <c r="O22" s="5" t="str">
        <f ca="1">IF(G22&gt;$W$2,$W$1," ")</f>
        <v>√</v>
      </c>
      <c r="P22" s="5" t="s">
        <v>184</v>
      </c>
      <c r="Q22" s="9"/>
      <c r="R22" s="9"/>
      <c r="S22" s="9"/>
      <c r="T22" s="9"/>
      <c r="U22" s="9"/>
    </row>
    <row r="23" spans="1:21" ht="39" thickBot="1" x14ac:dyDescent="0.3">
      <c r="A23" s="14" t="s">
        <v>13</v>
      </c>
      <c r="B23" s="14" t="s">
        <v>31</v>
      </c>
      <c r="C23" s="20" t="s">
        <v>369</v>
      </c>
      <c r="D23" s="13" t="s">
        <v>305</v>
      </c>
      <c r="E23" s="4"/>
      <c r="F23" s="4" t="s">
        <v>32</v>
      </c>
      <c r="G23" s="6" t="s">
        <v>174</v>
      </c>
      <c r="H23" s="15" t="str">
        <f ca="1">IF(AND(K23=$W$1,L23=$W$1,M23=$W$1,N23=$W$1,P23=$W$1,O23=$W$1),"Yes","No")</f>
        <v>Yes</v>
      </c>
      <c r="I23" s="18" t="s">
        <v>358</v>
      </c>
      <c r="J23" s="19" t="s">
        <v>358</v>
      </c>
      <c r="K23" s="16" t="s">
        <v>184</v>
      </c>
      <c r="L23" s="5" t="s">
        <v>184</v>
      </c>
      <c r="M23" s="5" t="s">
        <v>184</v>
      </c>
      <c r="N23" s="5" t="s">
        <v>184</v>
      </c>
      <c r="O23" s="5" t="str">
        <f ca="1">IF(G23&gt;$W$2,$W$1," ")</f>
        <v>√</v>
      </c>
      <c r="P23" s="5" t="s">
        <v>184</v>
      </c>
      <c r="Q23" s="9"/>
      <c r="R23" s="9"/>
      <c r="S23" s="9"/>
      <c r="T23" s="9"/>
      <c r="U23" s="9"/>
    </row>
    <row r="24" spans="1:21" ht="26.25" thickBot="1" x14ac:dyDescent="0.3">
      <c r="A24" s="14" t="s">
        <v>312</v>
      </c>
      <c r="B24" s="14" t="s">
        <v>370</v>
      </c>
      <c r="C24" s="20" t="s">
        <v>369</v>
      </c>
      <c r="D24" s="13" t="s">
        <v>363</v>
      </c>
      <c r="E24" s="4"/>
      <c r="F24" s="4" t="s">
        <v>377</v>
      </c>
      <c r="G24" s="6">
        <v>45519</v>
      </c>
      <c r="H24" s="15" t="str">
        <f ca="1">IF(AND(K24=$W$1,L24=$W$1,M24=$W$1,N24=$W$1,P24=$W$1,O24=$W$1),"Yes","No")</f>
        <v>No</v>
      </c>
      <c r="I24" s="18" t="s">
        <v>357</v>
      </c>
      <c r="J24" s="19" t="s">
        <v>369</v>
      </c>
      <c r="K24" s="16"/>
      <c r="L24" s="5" t="s">
        <v>184</v>
      </c>
      <c r="M24" s="5" t="s">
        <v>184</v>
      </c>
      <c r="N24" s="5"/>
      <c r="O24" s="5" t="str">
        <f ca="1">IF(G24&gt;$W$2,$W$1," ")</f>
        <v>√</v>
      </c>
      <c r="P24" s="5" t="s">
        <v>184</v>
      </c>
      <c r="Q24" s="9"/>
      <c r="R24" s="9"/>
      <c r="S24" s="9"/>
      <c r="T24" s="9"/>
      <c r="U24" s="9"/>
    </row>
    <row r="25" spans="1:21" ht="39" thickBot="1" x14ac:dyDescent="0.3">
      <c r="A25" s="14" t="s">
        <v>10</v>
      </c>
      <c r="B25" s="14" t="s">
        <v>219</v>
      </c>
      <c r="C25" s="20" t="s">
        <v>369</v>
      </c>
      <c r="D25" s="13" t="s">
        <v>363</v>
      </c>
      <c r="E25" s="4"/>
      <c r="F25" s="4" t="s">
        <v>293</v>
      </c>
      <c r="G25" s="6">
        <v>45153</v>
      </c>
      <c r="H25" s="15" t="str">
        <f ca="1">IF(AND(K25=$W$1,L25=$W$1,M25=$W$1,N25=$W$1,P25=$W$1,O25=$W$1),"Yes","No")</f>
        <v>No</v>
      </c>
      <c r="I25" s="18" t="s">
        <v>357</v>
      </c>
      <c r="J25" s="19" t="s">
        <v>369</v>
      </c>
      <c r="K25" s="5"/>
      <c r="L25" s="5" t="s">
        <v>184</v>
      </c>
      <c r="M25" s="5" t="s">
        <v>184</v>
      </c>
      <c r="N25" s="5"/>
      <c r="O25" s="5" t="str">
        <f ca="1">IF(G25&gt;$W$2,$W$1," ")</f>
        <v>√</v>
      </c>
      <c r="P25" s="5" t="s">
        <v>184</v>
      </c>
      <c r="Q25" s="9"/>
      <c r="R25" s="9"/>
      <c r="S25" s="9"/>
      <c r="T25" s="9"/>
      <c r="U25" s="9"/>
    </row>
    <row r="26" spans="1:21" ht="15.75" thickBot="1" x14ac:dyDescent="0.3">
      <c r="A26" s="14" t="s">
        <v>230</v>
      </c>
      <c r="B26" s="14" t="s">
        <v>231</v>
      </c>
      <c r="C26" s="20" t="s">
        <v>369</v>
      </c>
      <c r="D26" s="13" t="s">
        <v>490</v>
      </c>
      <c r="E26" s="4"/>
      <c r="F26" s="4"/>
      <c r="G26" s="6">
        <v>45519</v>
      </c>
      <c r="H26" s="15" t="str">
        <f ca="1">IF(AND(K26=$W$1,L26=$W$1,M26=$W$1,N26=$W$1,P26=$W$1,O26=$W$1),"Yes","No")</f>
        <v>No</v>
      </c>
      <c r="I26" s="18" t="s">
        <v>357</v>
      </c>
      <c r="J26" s="19" t="s">
        <v>369</v>
      </c>
      <c r="K26" s="16"/>
      <c r="L26" s="5" t="s">
        <v>184</v>
      </c>
      <c r="M26" s="5" t="s">
        <v>184</v>
      </c>
      <c r="N26" s="5"/>
      <c r="O26" s="5" t="str">
        <f ca="1">IF(G26&gt;$W$2,$W$1," ")</f>
        <v>√</v>
      </c>
      <c r="P26" s="5" t="s">
        <v>184</v>
      </c>
      <c r="Q26" s="9"/>
      <c r="R26" s="9"/>
      <c r="S26" s="9"/>
      <c r="T26" s="9"/>
      <c r="U26" s="9"/>
    </row>
    <row r="27" spans="1:21" ht="26.25" thickBot="1" x14ac:dyDescent="0.3">
      <c r="A27" s="14" t="s">
        <v>4</v>
      </c>
      <c r="B27" s="14" t="s">
        <v>206</v>
      </c>
      <c r="C27" s="20" t="s">
        <v>369</v>
      </c>
      <c r="D27" s="13" t="s">
        <v>363</v>
      </c>
      <c r="E27" s="4"/>
      <c r="F27" s="4" t="s">
        <v>460</v>
      </c>
      <c r="G27" s="6">
        <v>45153</v>
      </c>
      <c r="H27" s="15" t="str">
        <f ca="1">IF(AND(K27=$W$1,L27=$W$1,M27=$W$1,N27=$W$1,P27=$W$1,O27=$W$1),"Yes","No")</f>
        <v>No</v>
      </c>
      <c r="I27" s="18" t="s">
        <v>357</v>
      </c>
      <c r="J27" s="19" t="s">
        <v>369</v>
      </c>
      <c r="K27" s="16"/>
      <c r="L27" s="5" t="s">
        <v>184</v>
      </c>
      <c r="M27" s="5" t="s">
        <v>184</v>
      </c>
      <c r="N27" s="5"/>
      <c r="O27" s="5" t="str">
        <f ca="1">IF(G27&gt;$W$2,$W$1," ")</f>
        <v>√</v>
      </c>
      <c r="P27" s="5" t="s">
        <v>184</v>
      </c>
      <c r="Q27" s="9"/>
      <c r="R27" s="9"/>
      <c r="S27" s="9"/>
      <c r="T27" s="9"/>
      <c r="U27" s="9"/>
    </row>
    <row r="28" spans="1:21" ht="26.25" thickBot="1" x14ac:dyDescent="0.3">
      <c r="A28" s="14" t="s">
        <v>101</v>
      </c>
      <c r="B28" s="14" t="s">
        <v>102</v>
      </c>
      <c r="C28" s="20" t="s">
        <v>369</v>
      </c>
      <c r="D28" s="13" t="s">
        <v>363</v>
      </c>
      <c r="E28" s="4" t="s">
        <v>192</v>
      </c>
      <c r="F28" s="4" t="s">
        <v>103</v>
      </c>
      <c r="G28" s="6" t="s">
        <v>175</v>
      </c>
      <c r="H28" s="15" t="str">
        <f ca="1">IF(AND(K28=$W$1,L28=$W$1,M28=$W$1,N28=$W$1,P28=$W$1,O28=$W$1),"Yes","No")</f>
        <v>Yes</v>
      </c>
      <c r="I28" s="18" t="s">
        <v>357</v>
      </c>
      <c r="J28" s="19" t="s">
        <v>358</v>
      </c>
      <c r="K28" s="16" t="s">
        <v>184</v>
      </c>
      <c r="L28" s="5" t="s">
        <v>184</v>
      </c>
      <c r="M28" s="5" t="s">
        <v>184</v>
      </c>
      <c r="N28" s="5" t="s">
        <v>184</v>
      </c>
      <c r="O28" s="5" t="str">
        <f ca="1">IF(G28&gt;$W$2,$W$1," ")</f>
        <v>√</v>
      </c>
      <c r="P28" s="5" t="s">
        <v>184</v>
      </c>
      <c r="Q28" s="9"/>
      <c r="R28" s="9"/>
      <c r="S28" s="9"/>
      <c r="T28" s="9"/>
      <c r="U28" s="9"/>
    </row>
    <row r="29" spans="1:21" ht="15.75" thickBot="1" x14ac:dyDescent="0.3">
      <c r="A29" s="14" t="s">
        <v>195</v>
      </c>
      <c r="B29" s="14" t="s">
        <v>262</v>
      </c>
      <c r="C29" s="20" t="s">
        <v>369</v>
      </c>
      <c r="D29" s="13" t="s">
        <v>490</v>
      </c>
      <c r="E29" s="4"/>
      <c r="F29" s="4"/>
      <c r="G29" s="6" t="s">
        <v>275</v>
      </c>
      <c r="H29" s="15" t="str">
        <f ca="1">IF(AND(K29=$W$1,L29=$W$1,M29=$W$1,N29=$W$1,P29=$W$1,O29=$W$1),"Yes","No")</f>
        <v>No</v>
      </c>
      <c r="I29" s="18" t="s">
        <v>357</v>
      </c>
      <c r="J29" s="19" t="s">
        <v>369</v>
      </c>
      <c r="K29" s="16"/>
      <c r="L29" s="5" t="s">
        <v>184</v>
      </c>
      <c r="M29" s="5"/>
      <c r="N29" s="5"/>
      <c r="O29" s="5" t="str">
        <f ca="1">IF(G29&gt;$W$2,$W$1," ")</f>
        <v>√</v>
      </c>
      <c r="P29" s="5" t="s">
        <v>184</v>
      </c>
      <c r="Q29" s="9"/>
      <c r="R29" s="9"/>
      <c r="S29" s="9"/>
      <c r="T29" s="9"/>
      <c r="U29" s="9"/>
    </row>
    <row r="30" spans="1:21" ht="15.75" thickBot="1" x14ac:dyDescent="0.3">
      <c r="A30" s="14" t="s">
        <v>55</v>
      </c>
      <c r="B30" s="14" t="s">
        <v>352</v>
      </c>
      <c r="C30" s="20" t="s">
        <v>369</v>
      </c>
      <c r="D30" s="13" t="s">
        <v>490</v>
      </c>
      <c r="E30" s="4"/>
      <c r="F30" s="4"/>
      <c r="G30" s="6">
        <v>45884</v>
      </c>
      <c r="H30" s="15" t="str">
        <f ca="1">IF(AND(K30=$W$1,L30=$W$1,M30=$W$1,N30=$W$1,P30=$W$1,O30=$W$1),"Yes","No")</f>
        <v>No</v>
      </c>
      <c r="I30" s="18" t="s">
        <v>357</v>
      </c>
      <c r="J30" s="19" t="s">
        <v>369</v>
      </c>
      <c r="K30" s="16" t="s">
        <v>184</v>
      </c>
      <c r="L30" s="5" t="s">
        <v>184</v>
      </c>
      <c r="M30" s="5"/>
      <c r="N30" s="5" t="s">
        <v>184</v>
      </c>
      <c r="O30" s="5" t="str">
        <f ca="1">IF(G30&gt;$W$2,$W$1," ")</f>
        <v>√</v>
      </c>
      <c r="P30" s="5" t="s">
        <v>184</v>
      </c>
      <c r="Q30" s="9"/>
      <c r="R30" s="9"/>
      <c r="S30" s="9"/>
      <c r="T30" s="9"/>
      <c r="U30" s="9"/>
    </row>
    <row r="31" spans="1:21" ht="15.75" thickBot="1" x14ac:dyDescent="0.3">
      <c r="A31" s="14" t="s">
        <v>229</v>
      </c>
      <c r="B31" s="14" t="s">
        <v>258</v>
      </c>
      <c r="C31" s="20" t="s">
        <v>369</v>
      </c>
      <c r="D31" s="13" t="s">
        <v>490</v>
      </c>
      <c r="E31" s="4"/>
      <c r="F31" s="4"/>
      <c r="G31" s="6">
        <v>45519</v>
      </c>
      <c r="H31" s="15" t="str">
        <f ca="1">IF(AND(K31=$W$1,L31=$W$1,M31=$W$1,N31=$W$1,P31=$W$1,O31=$W$1),"Yes","No")</f>
        <v>No</v>
      </c>
      <c r="I31" s="18" t="s">
        <v>357</v>
      </c>
      <c r="J31" s="19" t="s">
        <v>369</v>
      </c>
      <c r="K31" s="16"/>
      <c r="L31" s="5" t="s">
        <v>184</v>
      </c>
      <c r="M31" s="5"/>
      <c r="N31" s="5"/>
      <c r="O31" s="5" t="str">
        <f ca="1">IF(G31&gt;$W$2,$W$1," ")</f>
        <v>√</v>
      </c>
      <c r="P31" s="5" t="s">
        <v>184</v>
      </c>
      <c r="Q31" s="9"/>
      <c r="R31" s="9"/>
      <c r="S31" s="9"/>
      <c r="T31" s="9"/>
      <c r="U31" s="9"/>
    </row>
    <row r="32" spans="1:21" ht="39" thickBot="1" x14ac:dyDescent="0.3">
      <c r="A32" s="14" t="s">
        <v>232</v>
      </c>
      <c r="B32" s="14" t="s">
        <v>235</v>
      </c>
      <c r="C32" s="20" t="s">
        <v>369</v>
      </c>
      <c r="D32" s="13" t="s">
        <v>300</v>
      </c>
      <c r="E32" s="4"/>
      <c r="F32" s="4" t="s">
        <v>268</v>
      </c>
      <c r="G32" s="6" t="s">
        <v>175</v>
      </c>
      <c r="H32" s="15" t="str">
        <f ca="1">IF(AND(K32=$W$1,L32=$W$1,M32=$W$1,N32=$W$1,P32=$W$1,O32=$W$1),"Yes","No")</f>
        <v>Yes</v>
      </c>
      <c r="I32" s="18" t="s">
        <v>358</v>
      </c>
      <c r="J32" s="19" t="s">
        <v>358</v>
      </c>
      <c r="K32" s="16" t="s">
        <v>184</v>
      </c>
      <c r="L32" s="5" t="s">
        <v>184</v>
      </c>
      <c r="M32" s="5" t="s">
        <v>184</v>
      </c>
      <c r="N32" s="5" t="s">
        <v>184</v>
      </c>
      <c r="O32" s="5" t="str">
        <f ca="1">IF(G32&gt;$W$2,$W$1," ")</f>
        <v>√</v>
      </c>
      <c r="P32" s="5" t="s">
        <v>184</v>
      </c>
      <c r="Q32" s="9"/>
      <c r="R32" s="9"/>
      <c r="S32" s="9"/>
      <c r="T32" s="9"/>
      <c r="U32" s="9"/>
    </row>
    <row r="33" spans="1:21" ht="15.75" thickBot="1" x14ac:dyDescent="0.3">
      <c r="A33" s="14" t="s">
        <v>522</v>
      </c>
      <c r="B33" s="14" t="s">
        <v>523</v>
      </c>
      <c r="C33" s="20" t="s">
        <v>369</v>
      </c>
      <c r="D33" s="13" t="s">
        <v>490</v>
      </c>
      <c r="E33" s="4"/>
      <c r="F33" s="4"/>
      <c r="G33" s="6">
        <v>45884</v>
      </c>
      <c r="H33" s="15" t="str">
        <f ca="1">IF(AND(K33=$W$1,L33=$W$1,M33=$W$1,N33=$W$1,P33=$W$1,O33=$W$1),"Yes","No")</f>
        <v>No</v>
      </c>
      <c r="I33" s="18" t="s">
        <v>357</v>
      </c>
      <c r="J33" s="19" t="s">
        <v>369</v>
      </c>
      <c r="K33" s="5" t="s">
        <v>184</v>
      </c>
      <c r="L33" s="5" t="s">
        <v>184</v>
      </c>
      <c r="M33" s="5"/>
      <c r="N33" s="5"/>
      <c r="O33" s="5" t="str">
        <f ca="1">IF(G33&gt;$W$2,$W$1," ")</f>
        <v>√</v>
      </c>
      <c r="P33" s="5" t="s">
        <v>184</v>
      </c>
      <c r="Q33" s="9"/>
      <c r="R33" s="9"/>
      <c r="S33" s="9"/>
      <c r="T33" s="9"/>
      <c r="U33" s="9"/>
    </row>
    <row r="34" spans="1:21" ht="15.75" thickBot="1" x14ac:dyDescent="0.3">
      <c r="A34" s="14" t="s">
        <v>498</v>
      </c>
      <c r="B34" s="14" t="s">
        <v>497</v>
      </c>
      <c r="C34" s="20" t="s">
        <v>369</v>
      </c>
      <c r="D34" s="13" t="s">
        <v>162</v>
      </c>
      <c r="E34" s="4"/>
      <c r="F34" s="4"/>
      <c r="G34" s="6"/>
      <c r="H34" s="15" t="str">
        <f ca="1">IF(AND(K34=$W$1,L34=$W$1,M34=$W$1,N34=$W$1,P34=$W$1,O34=$W$1),"Yes","No")</f>
        <v>No</v>
      </c>
      <c r="I34" s="18" t="s">
        <v>357</v>
      </c>
      <c r="J34" s="19" t="s">
        <v>369</v>
      </c>
      <c r="K34" s="16"/>
      <c r="L34" s="5"/>
      <c r="M34" s="5"/>
      <c r="N34" s="5"/>
      <c r="O34" s="5" t="str">
        <f ca="1">IF(G34&gt;$W$2,$W$1," ")</f>
        <v xml:space="preserve"> </v>
      </c>
      <c r="P34" s="5"/>
      <c r="Q34" s="9"/>
      <c r="R34" s="9"/>
      <c r="S34" s="9"/>
      <c r="T34" s="9"/>
      <c r="U34" s="9"/>
    </row>
    <row r="35" spans="1:21" ht="30.75" thickBot="1" x14ac:dyDescent="0.3">
      <c r="A35" s="14" t="s">
        <v>463</v>
      </c>
      <c r="B35" s="14" t="s">
        <v>27</v>
      </c>
      <c r="C35" s="20"/>
      <c r="D35" s="13" t="s">
        <v>311</v>
      </c>
      <c r="E35" s="4"/>
      <c r="F35" s="4"/>
      <c r="G35" s="6">
        <v>45153</v>
      </c>
      <c r="H35" s="15" t="str">
        <f ca="1">IF(AND(K35=$W$1,L35=$W$1,M35=$W$1,N35=$W$1,P35=$W$1,O35=$W$1),"Yes","No")</f>
        <v>Yes</v>
      </c>
      <c r="I35" s="18" t="s">
        <v>358</v>
      </c>
      <c r="J35" s="19" t="s">
        <v>358</v>
      </c>
      <c r="K35" s="5" t="s">
        <v>184</v>
      </c>
      <c r="L35" s="5" t="s">
        <v>184</v>
      </c>
      <c r="M35" s="5" t="s">
        <v>184</v>
      </c>
      <c r="N35" s="5" t="s">
        <v>184</v>
      </c>
      <c r="O35" s="5" t="str">
        <f ca="1">IF(G35&gt;$W$2,$W$1," ")</f>
        <v>√</v>
      </c>
      <c r="P35" s="5" t="s">
        <v>184</v>
      </c>
      <c r="Q35" s="9"/>
      <c r="R35" s="9"/>
      <c r="S35" s="9"/>
      <c r="T35" s="9"/>
      <c r="U35" s="9"/>
    </row>
    <row r="36" spans="1:21" ht="30.75" thickBot="1" x14ac:dyDescent="0.3">
      <c r="A36" s="14" t="s">
        <v>36</v>
      </c>
      <c r="B36" s="14" t="s">
        <v>27</v>
      </c>
      <c r="C36" s="20" t="s">
        <v>369</v>
      </c>
      <c r="D36" s="13" t="s">
        <v>300</v>
      </c>
      <c r="E36" s="4"/>
      <c r="F36" s="4" t="s">
        <v>269</v>
      </c>
      <c r="G36" s="6">
        <v>45884</v>
      </c>
      <c r="H36" s="15" t="s">
        <v>358</v>
      </c>
      <c r="I36" s="18" t="s">
        <v>358</v>
      </c>
      <c r="J36" s="19" t="s">
        <v>358</v>
      </c>
      <c r="K36" s="5" t="s">
        <v>184</v>
      </c>
      <c r="L36" s="5" t="s">
        <v>184</v>
      </c>
      <c r="M36" s="5" t="s">
        <v>184</v>
      </c>
      <c r="N36" s="5" t="s">
        <v>184</v>
      </c>
      <c r="O36" s="5" t="str">
        <f ca="1">IF(G36&gt;$W$2,$W$1," ")</f>
        <v>√</v>
      </c>
      <c r="P36" s="5" t="s">
        <v>184</v>
      </c>
      <c r="Q36" s="9"/>
      <c r="R36" s="9"/>
      <c r="S36" s="9"/>
      <c r="T36" s="9"/>
      <c r="U36" s="9"/>
    </row>
    <row r="37" spans="1:21" ht="15.75" thickBot="1" x14ac:dyDescent="0.3">
      <c r="A37" s="14" t="s">
        <v>341</v>
      </c>
      <c r="B37" s="14" t="s">
        <v>27</v>
      </c>
      <c r="C37" s="20" t="s">
        <v>369</v>
      </c>
      <c r="D37" s="13" t="s">
        <v>490</v>
      </c>
      <c r="E37" s="4"/>
      <c r="F37" s="4"/>
      <c r="G37" s="6">
        <v>45519</v>
      </c>
      <c r="H37" s="15" t="str">
        <f ca="1">IF(AND(K37=$W$1,L37=$W$1,M37=$W$1,N37=$W$1,P37=$W$1,O37=$W$1),"Yes","No")</f>
        <v>Yes</v>
      </c>
      <c r="I37" s="18" t="s">
        <v>357</v>
      </c>
      <c r="J37" s="19" t="s">
        <v>358</v>
      </c>
      <c r="K37" s="16" t="s">
        <v>184</v>
      </c>
      <c r="L37" s="5" t="s">
        <v>184</v>
      </c>
      <c r="M37" s="5" t="s">
        <v>184</v>
      </c>
      <c r="N37" s="5" t="s">
        <v>184</v>
      </c>
      <c r="O37" s="5" t="str">
        <f ca="1">IF(G37&gt;$W$2,$W$1," ")</f>
        <v>√</v>
      </c>
      <c r="P37" s="5" t="s">
        <v>184</v>
      </c>
      <c r="Q37" s="9"/>
      <c r="R37" s="9"/>
      <c r="S37" s="9"/>
      <c r="T37" s="9"/>
      <c r="U37" s="9"/>
    </row>
    <row r="38" spans="1:21" ht="15.75" thickBot="1" x14ac:dyDescent="0.3">
      <c r="A38" s="14" t="s">
        <v>13</v>
      </c>
      <c r="B38" s="14" t="s">
        <v>337</v>
      </c>
      <c r="C38" s="20" t="s">
        <v>369</v>
      </c>
      <c r="D38" s="13" t="s">
        <v>490</v>
      </c>
      <c r="E38" s="4"/>
      <c r="F38" s="4"/>
      <c r="G38" s="6">
        <v>45519</v>
      </c>
      <c r="H38" s="15" t="str">
        <f ca="1">IF(AND(K38=$W$1,L38=$W$1,M38=$W$1,N38=$W$1,P38=$W$1,O38=$W$1),"Yes","No")</f>
        <v>Yes</v>
      </c>
      <c r="I38" s="18" t="s">
        <v>357</v>
      </c>
      <c r="J38" s="19" t="s">
        <v>358</v>
      </c>
      <c r="K38" s="16" t="s">
        <v>184</v>
      </c>
      <c r="L38" s="5" t="s">
        <v>184</v>
      </c>
      <c r="M38" s="5" t="s">
        <v>184</v>
      </c>
      <c r="N38" s="5" t="s">
        <v>184</v>
      </c>
      <c r="O38" s="5" t="str">
        <f ca="1">IF(G38&gt;$W$2,$W$1," ")</f>
        <v>√</v>
      </c>
      <c r="P38" s="5" t="s">
        <v>184</v>
      </c>
      <c r="Q38" s="9"/>
      <c r="R38" s="9"/>
      <c r="S38" s="9"/>
      <c r="T38" s="9"/>
      <c r="U38" s="9"/>
    </row>
    <row r="39" spans="1:21" ht="15.75" thickBot="1" x14ac:dyDescent="0.3">
      <c r="A39" s="14" t="s">
        <v>392</v>
      </c>
      <c r="B39" s="14" t="s">
        <v>393</v>
      </c>
      <c r="C39" s="20" t="s">
        <v>369</v>
      </c>
      <c r="D39" s="13" t="s">
        <v>363</v>
      </c>
      <c r="E39" s="4"/>
      <c r="F39" s="4"/>
      <c r="G39" s="6"/>
      <c r="H39" s="15" t="str">
        <f ca="1">IF(AND(K39=$W$1,L39=$W$1,M39=$W$1,N39=$W$1,P39=$W$1,O39=$W$1),"Yes","No")</f>
        <v>No</v>
      </c>
      <c r="I39" s="18" t="s">
        <v>357</v>
      </c>
      <c r="J39" s="19" t="s">
        <v>369</v>
      </c>
      <c r="K39" s="16"/>
      <c r="L39" s="5"/>
      <c r="M39" s="5"/>
      <c r="N39" s="5"/>
      <c r="O39" s="5" t="str">
        <f ca="1">IF(G39&gt;$W$2,$W$1," ")</f>
        <v xml:space="preserve"> </v>
      </c>
      <c r="P39" s="5"/>
      <c r="Q39" s="9"/>
      <c r="R39" s="9"/>
      <c r="S39" s="9"/>
      <c r="T39" s="9"/>
      <c r="U39" s="9"/>
    </row>
    <row r="40" spans="1:21" ht="30.75" thickBot="1" x14ac:dyDescent="0.3">
      <c r="A40" s="14" t="s">
        <v>250</v>
      </c>
      <c r="B40" s="14" t="s">
        <v>251</v>
      </c>
      <c r="C40" s="20" t="s">
        <v>369</v>
      </c>
      <c r="D40" s="13" t="s">
        <v>300</v>
      </c>
      <c r="E40" s="4"/>
      <c r="F40" s="4" t="s">
        <v>270</v>
      </c>
      <c r="G40" s="6">
        <v>45519</v>
      </c>
      <c r="H40" s="15" t="str">
        <f ca="1">IF(AND(K40=$W$1,L40=$W$1,M40=$W$1,N40=$W$1,P40=$W$1,O40=$W$1),"Yes","No")</f>
        <v>No</v>
      </c>
      <c r="I40" s="18" t="s">
        <v>358</v>
      </c>
      <c r="J40" s="19" t="s">
        <v>369</v>
      </c>
      <c r="K40" s="5"/>
      <c r="L40" s="5" t="s">
        <v>184</v>
      </c>
      <c r="M40" s="5"/>
      <c r="N40" s="5"/>
      <c r="O40" s="5" t="str">
        <f ca="1">IF(G40&gt;$W$2,$W$1," ")</f>
        <v>√</v>
      </c>
      <c r="P40" s="5" t="s">
        <v>184</v>
      </c>
      <c r="Q40" s="9"/>
      <c r="R40" s="9"/>
      <c r="S40" s="9"/>
      <c r="T40" s="9"/>
      <c r="U40" s="9"/>
    </row>
    <row r="41" spans="1:21" ht="30.75" thickBot="1" x14ac:dyDescent="0.3">
      <c r="A41" s="14" t="s">
        <v>374</v>
      </c>
      <c r="B41" s="14" t="s">
        <v>375</v>
      </c>
      <c r="C41" s="20" t="s">
        <v>369</v>
      </c>
      <c r="D41" s="13" t="s">
        <v>300</v>
      </c>
      <c r="E41" s="4"/>
      <c r="F41" s="4" t="s">
        <v>376</v>
      </c>
      <c r="G41" s="6">
        <v>45884</v>
      </c>
      <c r="H41" s="15" t="str">
        <f ca="1">IF(AND(K41=$W$1,L41=$W$1,M41=$W$1,N41=$W$1,P41=$W$1,O41=$W$1),"Yes","No")</f>
        <v>Yes</v>
      </c>
      <c r="I41" s="18" t="s">
        <v>358</v>
      </c>
      <c r="J41" s="19" t="s">
        <v>358</v>
      </c>
      <c r="K41" s="5" t="s">
        <v>184</v>
      </c>
      <c r="L41" s="5" t="s">
        <v>184</v>
      </c>
      <c r="M41" s="5" t="s">
        <v>184</v>
      </c>
      <c r="N41" s="5" t="s">
        <v>184</v>
      </c>
      <c r="O41" s="5" t="str">
        <f ca="1">IF(G41&gt;$W$2,$W$1," ")</f>
        <v>√</v>
      </c>
      <c r="P41" s="5" t="s">
        <v>184</v>
      </c>
      <c r="Q41" s="9"/>
      <c r="R41" s="9"/>
      <c r="S41" s="9"/>
      <c r="T41" s="9"/>
      <c r="U41" s="9"/>
    </row>
    <row r="42" spans="1:21" ht="26.25" thickBot="1" x14ac:dyDescent="0.3">
      <c r="A42" s="14" t="s">
        <v>45</v>
      </c>
      <c r="B42" s="14" t="s">
        <v>88</v>
      </c>
      <c r="C42" s="20" t="s">
        <v>369</v>
      </c>
      <c r="D42" s="13" t="s">
        <v>363</v>
      </c>
      <c r="E42" s="4" t="s">
        <v>475</v>
      </c>
      <c r="F42" s="4" t="s">
        <v>89</v>
      </c>
      <c r="G42" s="6"/>
      <c r="H42" s="15" t="str">
        <f ca="1">IF(AND(K42=$W$1,L42=$W$1,M42=$W$1,N42=$W$1,P42=$W$1,O42=$W$1),"Yes","No")</f>
        <v>No</v>
      </c>
      <c r="I42" s="18" t="s">
        <v>357</v>
      </c>
      <c r="J42" s="19" t="s">
        <v>369</v>
      </c>
      <c r="K42" s="16"/>
      <c r="L42" s="5" t="s">
        <v>184</v>
      </c>
      <c r="M42" s="5"/>
      <c r="N42" s="5"/>
      <c r="O42" s="5" t="str">
        <f ca="1">IF(G42&gt;$W$2,$W$1," ")</f>
        <v xml:space="preserve"> </v>
      </c>
      <c r="P42" s="5" t="s">
        <v>184</v>
      </c>
      <c r="Q42" s="9"/>
      <c r="R42" s="9"/>
      <c r="S42" s="9"/>
      <c r="T42" s="9"/>
      <c r="U42" s="9"/>
    </row>
    <row r="43" spans="1:21" ht="30.75" thickBot="1" x14ac:dyDescent="0.3">
      <c r="A43" s="14" t="s">
        <v>464</v>
      </c>
      <c r="B43" s="14" t="s">
        <v>465</v>
      </c>
      <c r="C43" s="20" t="s">
        <v>369</v>
      </c>
      <c r="D43" s="13" t="s">
        <v>307</v>
      </c>
      <c r="E43" s="4"/>
      <c r="F43" s="4"/>
      <c r="G43" s="6" t="s">
        <v>175</v>
      </c>
      <c r="H43" s="15" t="str">
        <f ca="1">IF(AND(K43=$W$1,L43=$W$1,M43=$W$1,N43=$W$1,P43=$W$1,O43=$W$1),"Yes","No")</f>
        <v>Yes</v>
      </c>
      <c r="I43" s="18" t="s">
        <v>358</v>
      </c>
      <c r="J43" s="19" t="s">
        <v>358</v>
      </c>
      <c r="K43" s="16" t="s">
        <v>184</v>
      </c>
      <c r="L43" s="5" t="s">
        <v>184</v>
      </c>
      <c r="M43" s="5" t="s">
        <v>184</v>
      </c>
      <c r="N43" s="5" t="s">
        <v>184</v>
      </c>
      <c r="O43" s="5" t="str">
        <f ca="1">IF(G43&gt;$W$2,$W$1," ")</f>
        <v>√</v>
      </c>
      <c r="P43" s="5" t="s">
        <v>184</v>
      </c>
      <c r="Q43" s="9"/>
      <c r="R43" s="9"/>
      <c r="S43" s="9"/>
      <c r="T43" s="9"/>
      <c r="U43" s="9"/>
    </row>
    <row r="44" spans="1:21" ht="30.75" thickBot="1" x14ac:dyDescent="0.3">
      <c r="A44" s="14" t="s">
        <v>50</v>
      </c>
      <c r="B44" s="14" t="s">
        <v>267</v>
      </c>
      <c r="C44" s="20" t="s">
        <v>369</v>
      </c>
      <c r="D44" s="13" t="s">
        <v>300</v>
      </c>
      <c r="E44" s="4"/>
      <c r="F44" s="4"/>
      <c r="G44" s="6">
        <v>45519</v>
      </c>
      <c r="H44" s="15" t="str">
        <f ca="1">IF(AND(K44=$W$1,L44=$W$1,M44=$W$1,N44=$W$1,P44=$W$1,O44=$W$1),"Yes","No")</f>
        <v>Yes</v>
      </c>
      <c r="I44" s="18" t="s">
        <v>358</v>
      </c>
      <c r="J44" s="19" t="s">
        <v>358</v>
      </c>
      <c r="K44" s="5" t="s">
        <v>184</v>
      </c>
      <c r="L44" s="5" t="s">
        <v>184</v>
      </c>
      <c r="M44" s="5" t="s">
        <v>184</v>
      </c>
      <c r="N44" s="5" t="s">
        <v>184</v>
      </c>
      <c r="O44" s="5" t="str">
        <f ca="1">IF(G44&gt;$W$2,$W$1," ")</f>
        <v>√</v>
      </c>
      <c r="P44" s="5" t="s">
        <v>184</v>
      </c>
      <c r="Q44" s="9"/>
      <c r="R44" s="9"/>
      <c r="S44" s="9"/>
      <c r="T44" s="9"/>
      <c r="U44" s="9"/>
    </row>
    <row r="45" spans="1:21" ht="15.75" thickBot="1" x14ac:dyDescent="0.3">
      <c r="A45" s="14" t="s">
        <v>36</v>
      </c>
      <c r="B45" s="14" t="s">
        <v>492</v>
      </c>
      <c r="C45" s="20" t="s">
        <v>369</v>
      </c>
      <c r="D45" s="13" t="s">
        <v>490</v>
      </c>
      <c r="E45" s="4"/>
      <c r="F45" s="4"/>
      <c r="G45" s="6">
        <v>45884</v>
      </c>
      <c r="H45" s="15" t="str">
        <f ca="1">IF(AND(K45=$W$1,L45=$W$1,M45=$W$1,N45=$W$1,P45=$W$1,O45=$W$1),"Yes","No")</f>
        <v>Yes</v>
      </c>
      <c r="I45" s="18" t="s">
        <v>357</v>
      </c>
      <c r="J45" s="19" t="s">
        <v>358</v>
      </c>
      <c r="K45" s="5" t="s">
        <v>184</v>
      </c>
      <c r="L45" s="5" t="s">
        <v>184</v>
      </c>
      <c r="M45" s="5" t="s">
        <v>184</v>
      </c>
      <c r="N45" s="5" t="s">
        <v>184</v>
      </c>
      <c r="O45" s="5" t="str">
        <f ca="1">IF(G45&gt;$W$2,$W$1," ")</f>
        <v>√</v>
      </c>
      <c r="P45" s="5" t="s">
        <v>184</v>
      </c>
      <c r="Q45" s="9"/>
      <c r="R45" s="9"/>
      <c r="S45" s="9"/>
      <c r="T45" s="9"/>
      <c r="U45" s="9"/>
    </row>
    <row r="46" spans="1:21" ht="26.25" thickBot="1" x14ac:dyDescent="0.3">
      <c r="A46" s="14" t="s">
        <v>10</v>
      </c>
      <c r="B46" s="14" t="s">
        <v>252</v>
      </c>
      <c r="C46" s="20" t="s">
        <v>369</v>
      </c>
      <c r="D46" s="13" t="s">
        <v>490</v>
      </c>
      <c r="E46" s="4"/>
      <c r="F46" s="4" t="s">
        <v>271</v>
      </c>
      <c r="G46" s="6">
        <v>45522</v>
      </c>
      <c r="H46" s="15" t="str">
        <f ca="1">IF(AND(K46=$W$1,L46=$W$1,M46=$W$1,N46=$W$1,P46=$W$1,O46=$W$1),"Yes","No")</f>
        <v>Yes</v>
      </c>
      <c r="I46" s="18" t="s">
        <v>357</v>
      </c>
      <c r="J46" s="19" t="s">
        <v>358</v>
      </c>
      <c r="K46" s="16" t="s">
        <v>184</v>
      </c>
      <c r="L46" s="5" t="s">
        <v>184</v>
      </c>
      <c r="M46" s="5" t="s">
        <v>184</v>
      </c>
      <c r="N46" s="5" t="s">
        <v>184</v>
      </c>
      <c r="O46" s="5" t="str">
        <f ca="1">IF(G46&gt;$W$2,$W$1," ")</f>
        <v>√</v>
      </c>
      <c r="P46" s="5" t="s">
        <v>184</v>
      </c>
      <c r="Q46" s="9"/>
      <c r="R46" s="9"/>
      <c r="S46" s="9"/>
      <c r="T46" s="9"/>
      <c r="U46" s="9"/>
    </row>
    <row r="47" spans="1:21" ht="39" thickBot="1" x14ac:dyDescent="0.3">
      <c r="A47" s="14" t="s">
        <v>7</v>
      </c>
      <c r="B47" s="14" t="s">
        <v>8</v>
      </c>
      <c r="C47" s="20" t="s">
        <v>369</v>
      </c>
      <c r="D47" s="13" t="s">
        <v>363</v>
      </c>
      <c r="E47" s="4" t="s">
        <v>163</v>
      </c>
      <c r="F47" s="4" t="s">
        <v>9</v>
      </c>
      <c r="G47" s="6" t="s">
        <v>174</v>
      </c>
      <c r="H47" s="15" t="str">
        <f ca="1">IF(AND(K47=$W$1,L47=$W$1,M47=$W$1,N47=$W$1,P47=$W$1,O47=$W$1),"Yes","No")</f>
        <v>No</v>
      </c>
      <c r="I47" s="18" t="s">
        <v>357</v>
      </c>
      <c r="J47" s="19" t="s">
        <v>369</v>
      </c>
      <c r="K47" s="16"/>
      <c r="L47" s="5" t="s">
        <v>184</v>
      </c>
      <c r="M47" s="5"/>
      <c r="N47" s="5"/>
      <c r="O47" s="5" t="str">
        <f ca="1">IF(G47&gt;$W$2,$W$1," ")</f>
        <v>√</v>
      </c>
      <c r="P47" s="5" t="s">
        <v>184</v>
      </c>
      <c r="Q47" s="9"/>
      <c r="R47" s="9"/>
      <c r="S47" s="9"/>
      <c r="T47" s="9"/>
      <c r="U47" s="9"/>
    </row>
    <row r="48" spans="1:21" ht="26.25" thickBot="1" x14ac:dyDescent="0.3">
      <c r="A48" s="14" t="s">
        <v>148</v>
      </c>
      <c r="B48" s="14" t="s">
        <v>149</v>
      </c>
      <c r="C48" s="20" t="s">
        <v>369</v>
      </c>
      <c r="D48" s="13" t="s">
        <v>363</v>
      </c>
      <c r="E48" s="4"/>
      <c r="F48" s="4" t="s">
        <v>150</v>
      </c>
      <c r="G48" s="6" t="s">
        <v>175</v>
      </c>
      <c r="H48" s="15" t="str">
        <f ca="1">IF(AND(K48=$W$1,L48=$W$1,M48=$W$1,N48=$W$1,P48=$W$1,O48=$W$1),"Yes","No")</f>
        <v>No</v>
      </c>
      <c r="I48" s="18" t="s">
        <v>357</v>
      </c>
      <c r="J48" s="19" t="s">
        <v>369</v>
      </c>
      <c r="K48" s="16"/>
      <c r="L48" s="5" t="s">
        <v>184</v>
      </c>
      <c r="M48" s="5" t="s">
        <v>184</v>
      </c>
      <c r="N48" s="5"/>
      <c r="O48" s="5" t="str">
        <f ca="1">IF(G48&gt;$W$2,$W$1," ")</f>
        <v>√</v>
      </c>
      <c r="P48" s="5" t="s">
        <v>184</v>
      </c>
      <c r="Q48" s="9"/>
      <c r="R48" s="9"/>
      <c r="S48" s="9"/>
      <c r="T48" s="9"/>
      <c r="U48" s="9"/>
    </row>
    <row r="49" spans="1:21" ht="15.75" thickBot="1" x14ac:dyDescent="0.3">
      <c r="A49" s="14" t="s">
        <v>206</v>
      </c>
      <c r="B49" s="14" t="s">
        <v>351</v>
      </c>
      <c r="C49" s="20" t="s">
        <v>369</v>
      </c>
      <c r="D49" s="13" t="s">
        <v>490</v>
      </c>
      <c r="E49" s="4"/>
      <c r="F49" s="4"/>
      <c r="G49" s="6">
        <v>45519</v>
      </c>
      <c r="H49" s="15" t="str">
        <f ca="1">IF(AND(K49=$W$1,L49=$W$1,M49=$W$1,N49=$W$1,P49=$W$1,O49=$W$1),"Yes","No")</f>
        <v>Yes</v>
      </c>
      <c r="I49" s="18" t="s">
        <v>357</v>
      </c>
      <c r="J49" s="19" t="s">
        <v>358</v>
      </c>
      <c r="K49" s="5" t="s">
        <v>184</v>
      </c>
      <c r="L49" s="5" t="s">
        <v>184</v>
      </c>
      <c r="M49" s="5" t="s">
        <v>184</v>
      </c>
      <c r="N49" s="5" t="s">
        <v>184</v>
      </c>
      <c r="O49" s="5" t="str">
        <f ca="1">IF(G49&gt;$W$2,$W$1," ")</f>
        <v>√</v>
      </c>
      <c r="P49" s="5" t="s">
        <v>184</v>
      </c>
      <c r="Q49" s="9"/>
      <c r="R49" s="9"/>
      <c r="S49" s="9"/>
      <c r="T49" s="9"/>
      <c r="U49" s="9"/>
    </row>
    <row r="50" spans="1:21" ht="30.75" thickBot="1" x14ac:dyDescent="0.3">
      <c r="A50" s="14" t="s">
        <v>119</v>
      </c>
      <c r="B50" s="14" t="s">
        <v>120</v>
      </c>
      <c r="C50" s="20" t="s">
        <v>369</v>
      </c>
      <c r="D50" s="13" t="s">
        <v>307</v>
      </c>
      <c r="E50" s="4" t="s">
        <v>158</v>
      </c>
      <c r="F50" s="4" t="s">
        <v>121</v>
      </c>
      <c r="G50" s="6" t="s">
        <v>175</v>
      </c>
      <c r="H50" s="15" t="str">
        <f ca="1">IF(AND(K50=$W$1,L50=$W$1,M50=$W$1,N50=$W$1,P50=$W$1,O50=$W$1),"Yes","No")</f>
        <v>Yes</v>
      </c>
      <c r="I50" s="18" t="s">
        <v>358</v>
      </c>
      <c r="J50" s="19" t="s">
        <v>358</v>
      </c>
      <c r="K50" s="5" t="s">
        <v>184</v>
      </c>
      <c r="L50" s="5" t="s">
        <v>184</v>
      </c>
      <c r="M50" s="5" t="s">
        <v>184</v>
      </c>
      <c r="N50" s="5" t="s">
        <v>184</v>
      </c>
      <c r="O50" s="5" t="str">
        <f ca="1">IF(G50&gt;$W$2,$W$1," ")</f>
        <v>√</v>
      </c>
      <c r="P50" s="5" t="s">
        <v>184</v>
      </c>
      <c r="Q50" s="9"/>
      <c r="R50" s="9"/>
      <c r="S50" s="9"/>
      <c r="T50" s="9"/>
      <c r="U50" s="9"/>
    </row>
    <row r="51" spans="1:21" ht="30.75" thickBot="1" x14ac:dyDescent="0.3">
      <c r="A51" s="14" t="s">
        <v>82</v>
      </c>
      <c r="B51" s="14" t="s">
        <v>83</v>
      </c>
      <c r="C51" s="20" t="s">
        <v>369</v>
      </c>
      <c r="D51" s="13" t="s">
        <v>305</v>
      </c>
      <c r="E51" s="4"/>
      <c r="F51" s="4" t="s">
        <v>84</v>
      </c>
      <c r="G51" s="6">
        <v>45519</v>
      </c>
      <c r="H51" s="15" t="str">
        <f ca="1">IF(AND(K51=$W$1,L51=$W$1,M51=$W$1,N51=$W$1,P51=$W$1,O51=$W$1),"Yes","No")</f>
        <v>Yes</v>
      </c>
      <c r="I51" s="18" t="s">
        <v>358</v>
      </c>
      <c r="J51" s="19" t="s">
        <v>358</v>
      </c>
      <c r="K51" s="16" t="s">
        <v>184</v>
      </c>
      <c r="L51" s="5" t="s">
        <v>184</v>
      </c>
      <c r="M51" s="5" t="s">
        <v>184</v>
      </c>
      <c r="N51" s="5" t="s">
        <v>184</v>
      </c>
      <c r="O51" s="5" t="str">
        <f ca="1">IF(G51&gt;$W$2,$W$1," ")</f>
        <v>√</v>
      </c>
      <c r="P51" s="5" t="s">
        <v>184</v>
      </c>
      <c r="Q51" s="9"/>
      <c r="R51" s="9"/>
      <c r="S51" s="9"/>
      <c r="T51" s="9"/>
      <c r="U51" s="9"/>
    </row>
    <row r="52" spans="1:21" ht="15.75" thickBot="1" x14ac:dyDescent="0.3">
      <c r="A52" s="14" t="s">
        <v>367</v>
      </c>
      <c r="B52" s="14" t="s">
        <v>368</v>
      </c>
      <c r="C52" s="20" t="s">
        <v>369</v>
      </c>
      <c r="D52" s="13" t="s">
        <v>490</v>
      </c>
      <c r="E52" s="4"/>
      <c r="F52" s="4"/>
      <c r="G52" s="6">
        <v>45884</v>
      </c>
      <c r="H52" s="15" t="str">
        <f ca="1">IF(AND(K52=$W$1,L52=$W$1,M52=$W$1,N52=$W$1,P52=$W$1,O52=$W$1),"Yes","No")</f>
        <v>No</v>
      </c>
      <c r="I52" s="18" t="s">
        <v>357</v>
      </c>
      <c r="J52" s="19" t="s">
        <v>369</v>
      </c>
      <c r="K52" s="5" t="s">
        <v>184</v>
      </c>
      <c r="L52" s="5" t="s">
        <v>184</v>
      </c>
      <c r="M52" s="5"/>
      <c r="N52" s="5"/>
      <c r="O52" s="5" t="str">
        <f ca="1">IF(G52&gt;$W$2,$W$1," ")</f>
        <v>√</v>
      </c>
      <c r="P52" s="5" t="s">
        <v>184</v>
      </c>
      <c r="Q52" s="9"/>
      <c r="R52" s="9"/>
      <c r="S52" s="9"/>
      <c r="T52" s="9"/>
      <c r="U52" s="9"/>
    </row>
    <row r="53" spans="1:21" ht="15.75" thickBot="1" x14ac:dyDescent="0.3">
      <c r="A53" s="14" t="s">
        <v>395</v>
      </c>
      <c r="B53" s="14" t="s">
        <v>396</v>
      </c>
      <c r="C53" s="20" t="s">
        <v>369</v>
      </c>
      <c r="D53" s="13" t="s">
        <v>490</v>
      </c>
      <c r="E53" s="4"/>
      <c r="F53" s="4"/>
      <c r="G53" s="6"/>
      <c r="H53" s="15" t="str">
        <f ca="1">IF(AND(K53=$W$1,L53=$W$1,M53=$W$1,N53=$W$1,P53=$W$1,O53=$W$1),"Yes","No")</f>
        <v>No</v>
      </c>
      <c r="I53" s="18" t="s">
        <v>357</v>
      </c>
      <c r="J53" s="19" t="s">
        <v>369</v>
      </c>
      <c r="K53" s="5"/>
      <c r="L53" s="5"/>
      <c r="M53" s="5"/>
      <c r="N53" s="5"/>
      <c r="O53" s="5" t="str">
        <f ca="1">IF(G53&gt;$W$2,$W$1," ")</f>
        <v xml:space="preserve"> </v>
      </c>
      <c r="P53" s="5"/>
      <c r="Q53" s="9"/>
      <c r="R53" s="9"/>
      <c r="S53" s="9"/>
      <c r="T53" s="9"/>
      <c r="U53" s="9"/>
    </row>
    <row r="54" spans="1:21" ht="39" thickBot="1" x14ac:dyDescent="0.3">
      <c r="A54" s="14" t="s">
        <v>70</v>
      </c>
      <c r="B54" s="14" t="s">
        <v>71</v>
      </c>
      <c r="C54" s="20" t="s">
        <v>369</v>
      </c>
      <c r="D54" s="13" t="s">
        <v>307</v>
      </c>
      <c r="E54" s="4"/>
      <c r="F54" s="4" t="s">
        <v>72</v>
      </c>
      <c r="G54" s="6">
        <v>45519</v>
      </c>
      <c r="H54" s="15" t="str">
        <f ca="1">IF(AND(K54=$W$1,L54=$W$1,M54=$W$1,N54=$W$1,P54=$W$1,O54=$W$1),"Yes","No")</f>
        <v>Yes</v>
      </c>
      <c r="I54" s="18" t="s">
        <v>358</v>
      </c>
      <c r="J54" s="19" t="s">
        <v>358</v>
      </c>
      <c r="K54" s="16" t="s">
        <v>184</v>
      </c>
      <c r="L54" s="5" t="s">
        <v>184</v>
      </c>
      <c r="M54" s="5" t="s">
        <v>184</v>
      </c>
      <c r="N54" s="5" t="s">
        <v>184</v>
      </c>
      <c r="O54" s="5" t="str">
        <f ca="1">IF(G54&gt;$W$2,$W$1," ")</f>
        <v>√</v>
      </c>
      <c r="P54" s="5" t="s">
        <v>184</v>
      </c>
      <c r="Q54" s="9"/>
      <c r="R54" s="9"/>
      <c r="S54" s="9"/>
      <c r="T54" s="9"/>
      <c r="U54" s="9"/>
    </row>
    <row r="55" spans="1:21" ht="26.25" thickBot="1" x14ac:dyDescent="0.3">
      <c r="A55" s="14" t="s">
        <v>139</v>
      </c>
      <c r="B55" s="14" t="s">
        <v>140</v>
      </c>
      <c r="C55" s="20" t="s">
        <v>369</v>
      </c>
      <c r="D55" s="13" t="s">
        <v>162</v>
      </c>
      <c r="E55" s="4"/>
      <c r="F55" s="4" t="s">
        <v>141</v>
      </c>
      <c r="G55" s="6">
        <v>44788</v>
      </c>
      <c r="H55" s="15" t="str">
        <f ca="1">IF(AND(K55=$W$1,L55=$W$1,M55=$W$1,N55=$W$1,P55=$W$1,O55=$W$1),"Yes","No")</f>
        <v>No</v>
      </c>
      <c r="I55" s="18" t="s">
        <v>357</v>
      </c>
      <c r="J55" s="19" t="s">
        <v>369</v>
      </c>
      <c r="K55" s="16" t="s">
        <v>184</v>
      </c>
      <c r="L55" s="5" t="s">
        <v>184</v>
      </c>
      <c r="M55" s="5" t="s">
        <v>184</v>
      </c>
      <c r="N55" s="5" t="s">
        <v>184</v>
      </c>
      <c r="O55" s="5" t="str">
        <f ca="1">IF(G55&gt;$W$2,$W$1," ")</f>
        <v xml:space="preserve"> </v>
      </c>
      <c r="P55" s="5" t="s">
        <v>184</v>
      </c>
      <c r="Q55" s="9"/>
      <c r="R55" s="9"/>
      <c r="S55" s="9"/>
      <c r="T55" s="9"/>
      <c r="U55" s="9"/>
    </row>
    <row r="56" spans="1:21" ht="30.75" thickBot="1" x14ac:dyDescent="0.3">
      <c r="A56" s="14" t="s">
        <v>290</v>
      </c>
      <c r="B56" s="14" t="s">
        <v>371</v>
      </c>
      <c r="C56" s="20" t="s">
        <v>369</v>
      </c>
      <c r="D56" s="13" t="s">
        <v>305</v>
      </c>
      <c r="E56" s="4"/>
      <c r="F56" s="4"/>
      <c r="G56" s="6">
        <v>45519</v>
      </c>
      <c r="H56" s="15" t="str">
        <f ca="1">IF(AND(K56=$W$1,L56=$W$1,M56=$W$1,N56=$W$1,P56=$W$1,O56=$W$1),"Yes","No")</f>
        <v>Yes</v>
      </c>
      <c r="I56" s="18" t="s">
        <v>357</v>
      </c>
      <c r="J56" s="19" t="s">
        <v>358</v>
      </c>
      <c r="K56" s="16" t="s">
        <v>184</v>
      </c>
      <c r="L56" s="5" t="s">
        <v>184</v>
      </c>
      <c r="M56" s="5" t="s">
        <v>184</v>
      </c>
      <c r="N56" s="5" t="s">
        <v>184</v>
      </c>
      <c r="O56" s="5" t="str">
        <f ca="1">IF(G56&gt;$W$2,$W$1," ")</f>
        <v>√</v>
      </c>
      <c r="P56" s="5" t="s">
        <v>184</v>
      </c>
      <c r="Q56" s="9"/>
      <c r="R56" s="9"/>
      <c r="S56" s="9"/>
      <c r="T56" s="9"/>
      <c r="U56" s="9"/>
    </row>
    <row r="57" spans="1:21" ht="15.75" thickBot="1" x14ac:dyDescent="0.3">
      <c r="A57" s="14" t="s">
        <v>213</v>
      </c>
      <c r="B57" s="14" t="s">
        <v>336</v>
      </c>
      <c r="C57" s="20" t="s">
        <v>369</v>
      </c>
      <c r="D57" s="13" t="s">
        <v>490</v>
      </c>
      <c r="E57" s="4"/>
      <c r="F57" s="4"/>
      <c r="G57" s="6">
        <v>45519</v>
      </c>
      <c r="H57" s="15" t="str">
        <f ca="1">IF(AND(K57=$W$1,L57=$W$1,M57=$W$1,N57=$W$1,P57=$W$1,O57=$W$1),"Yes","No")</f>
        <v>No</v>
      </c>
      <c r="I57" s="18" t="s">
        <v>357</v>
      </c>
      <c r="J57" s="19" t="s">
        <v>369</v>
      </c>
      <c r="K57" s="5" t="s">
        <v>184</v>
      </c>
      <c r="L57" s="5" t="s">
        <v>184</v>
      </c>
      <c r="M57" s="5" t="s">
        <v>184</v>
      </c>
      <c r="N57" s="5"/>
      <c r="O57" s="5" t="str">
        <f ca="1">IF(G57&gt;$W$2,$W$1," ")</f>
        <v>√</v>
      </c>
      <c r="P57" s="5" t="s">
        <v>184</v>
      </c>
      <c r="Q57" s="9"/>
      <c r="R57" s="9"/>
      <c r="S57" s="9"/>
      <c r="T57" s="9"/>
      <c r="U57" s="9"/>
    </row>
    <row r="58" spans="1:21" ht="15.75" thickBot="1" x14ac:dyDescent="0.3">
      <c r="A58" s="14" t="s">
        <v>387</v>
      </c>
      <c r="B58" s="14" t="s">
        <v>435</v>
      </c>
      <c r="C58" s="20" t="s">
        <v>369</v>
      </c>
      <c r="D58" s="13" t="s">
        <v>363</v>
      </c>
      <c r="E58" s="4"/>
      <c r="F58" s="4"/>
      <c r="G58" s="6">
        <v>45884</v>
      </c>
      <c r="H58" s="15" t="str">
        <f ca="1">IF(AND(K58=$W$1,L58=$W$1,M58=$W$1,N58=$W$1,P58=$W$1,O58=$W$1),"Yes","No")</f>
        <v>No</v>
      </c>
      <c r="I58" s="18" t="s">
        <v>357</v>
      </c>
      <c r="J58" s="19" t="s">
        <v>369</v>
      </c>
      <c r="K58" s="5"/>
      <c r="L58" s="5" t="s">
        <v>184</v>
      </c>
      <c r="M58" s="5" t="s">
        <v>184</v>
      </c>
      <c r="N58" s="5" t="s">
        <v>184</v>
      </c>
      <c r="O58" s="5" t="str">
        <f ca="1">IF(G58&gt;$W$2,$W$1," ")</f>
        <v>√</v>
      </c>
      <c r="P58" s="5" t="s">
        <v>184</v>
      </c>
      <c r="Q58" s="9"/>
      <c r="R58" s="9"/>
      <c r="S58" s="9"/>
      <c r="T58" s="9"/>
      <c r="U58" s="9"/>
    </row>
    <row r="59" spans="1:21" ht="39" thickBot="1" x14ac:dyDescent="0.3">
      <c r="A59" s="14" t="s">
        <v>98</v>
      </c>
      <c r="B59" s="14" t="s">
        <v>99</v>
      </c>
      <c r="C59" s="20" t="s">
        <v>369</v>
      </c>
      <c r="D59" s="13" t="s">
        <v>300</v>
      </c>
      <c r="E59" s="4" t="s">
        <v>156</v>
      </c>
      <c r="F59" s="4" t="s">
        <v>100</v>
      </c>
      <c r="G59" s="6">
        <v>45519</v>
      </c>
      <c r="H59" s="15" t="str">
        <f ca="1">IF(AND(K59=$W$1,L59=$W$1,M59=$W$1,N59=$W$1,P59=$W$1,O59=$W$1),"Yes","No")</f>
        <v>Yes</v>
      </c>
      <c r="I59" s="18" t="s">
        <v>358</v>
      </c>
      <c r="J59" s="19" t="s">
        <v>358</v>
      </c>
      <c r="K59" s="16" t="s">
        <v>184</v>
      </c>
      <c r="L59" s="5" t="s">
        <v>184</v>
      </c>
      <c r="M59" s="5" t="s">
        <v>184</v>
      </c>
      <c r="N59" s="5" t="s">
        <v>184</v>
      </c>
      <c r="O59" s="5" t="str">
        <f ca="1">IF(G59&gt;$W$2,$W$1," ")</f>
        <v>√</v>
      </c>
      <c r="P59" s="5" t="s">
        <v>184</v>
      </c>
      <c r="Q59" s="9"/>
      <c r="R59" s="9"/>
      <c r="S59" s="9"/>
      <c r="T59" s="9"/>
      <c r="U59" s="9"/>
    </row>
    <row r="60" spans="1:21" ht="30.75" thickBot="1" x14ac:dyDescent="0.3">
      <c r="A60" s="14" t="s">
        <v>134</v>
      </c>
      <c r="B60" s="14" t="s">
        <v>135</v>
      </c>
      <c r="C60" s="20" t="s">
        <v>369</v>
      </c>
      <c r="D60" s="13" t="s">
        <v>305</v>
      </c>
      <c r="E60" s="4"/>
      <c r="F60" s="4" t="s">
        <v>136</v>
      </c>
      <c r="G60" s="6" t="s">
        <v>174</v>
      </c>
      <c r="H60" s="15" t="str">
        <f ca="1">IF(AND(K60=$W$1,L60=$W$1,M60=$W$1,N60=$W$1,P60=$W$1,O60=$W$1),"Yes","No")</f>
        <v>Yes</v>
      </c>
      <c r="I60" s="18" t="s">
        <v>358</v>
      </c>
      <c r="J60" s="19" t="s">
        <v>358</v>
      </c>
      <c r="K60" s="16" t="s">
        <v>184</v>
      </c>
      <c r="L60" s="5" t="s">
        <v>184</v>
      </c>
      <c r="M60" s="5" t="s">
        <v>184</v>
      </c>
      <c r="N60" s="5" t="s">
        <v>184</v>
      </c>
      <c r="O60" s="5" t="str">
        <f ca="1">IF(G60&gt;$W$2,$W$1," ")</f>
        <v>√</v>
      </c>
      <c r="P60" s="5" t="s">
        <v>184</v>
      </c>
      <c r="Q60" s="9"/>
      <c r="R60" s="9"/>
      <c r="S60" s="9"/>
      <c r="T60" s="9"/>
      <c r="U60" s="9"/>
    </row>
    <row r="61" spans="1:21" ht="30.75" thickBot="1" x14ac:dyDescent="0.3">
      <c r="A61" s="14" t="s">
        <v>7</v>
      </c>
      <c r="B61" s="14" t="s">
        <v>502</v>
      </c>
      <c r="C61" s="20" t="s">
        <v>369</v>
      </c>
      <c r="D61" s="13" t="s">
        <v>311</v>
      </c>
      <c r="E61" s="4"/>
      <c r="F61" s="4"/>
      <c r="G61" s="6">
        <v>45884</v>
      </c>
      <c r="H61" s="15" t="str">
        <f>IF(AND(K61=$W$1,L61=$W$1,M61=$W$1,N61=$W$1,P61=$W$1,O61=$W$1),"Yes","No")</f>
        <v>Yes</v>
      </c>
      <c r="I61" s="18" t="s">
        <v>358</v>
      </c>
      <c r="J61" s="19" t="s">
        <v>358</v>
      </c>
      <c r="K61" s="5" t="s">
        <v>184</v>
      </c>
      <c r="L61" s="5" t="s">
        <v>184</v>
      </c>
      <c r="M61" s="5" t="s">
        <v>184</v>
      </c>
      <c r="N61" s="5" t="s">
        <v>184</v>
      </c>
      <c r="O61" s="5" t="s">
        <v>184</v>
      </c>
      <c r="P61" s="5" t="s">
        <v>184</v>
      </c>
      <c r="Q61" s="9"/>
      <c r="R61" s="9"/>
      <c r="S61" s="9"/>
      <c r="T61" s="9"/>
      <c r="U61" s="9"/>
    </row>
    <row r="62" spans="1:21" ht="39" thickBot="1" x14ac:dyDescent="0.3">
      <c r="A62" s="14" t="s">
        <v>226</v>
      </c>
      <c r="B62" s="14" t="s">
        <v>227</v>
      </c>
      <c r="C62" s="20" t="s">
        <v>369</v>
      </c>
      <c r="D62" s="13" t="s">
        <v>305</v>
      </c>
      <c r="E62" s="4"/>
      <c r="F62" s="4" t="s">
        <v>228</v>
      </c>
      <c r="G62" s="6" t="s">
        <v>174</v>
      </c>
      <c r="H62" s="15" t="str">
        <f ca="1">IF(AND(K62=$W$1,L62=$W$1,M62=$W$1,N62=$W$1,P62=$W$1,O62=$W$1),"Yes","No")</f>
        <v>Yes</v>
      </c>
      <c r="I62" s="18" t="s">
        <v>358</v>
      </c>
      <c r="J62" s="19" t="s">
        <v>358</v>
      </c>
      <c r="K62" s="16" t="s">
        <v>184</v>
      </c>
      <c r="L62" s="5" t="s">
        <v>184</v>
      </c>
      <c r="M62" s="5" t="s">
        <v>184</v>
      </c>
      <c r="N62" s="5" t="s">
        <v>184</v>
      </c>
      <c r="O62" s="5" t="str">
        <f ca="1">IF(G62&gt;$W$2,$W$1," ")</f>
        <v>√</v>
      </c>
      <c r="P62" s="5" t="s">
        <v>184</v>
      </c>
      <c r="Q62" s="9"/>
      <c r="R62" s="9"/>
      <c r="S62" s="9"/>
      <c r="T62" s="9"/>
      <c r="U62" s="9"/>
    </row>
    <row r="63" spans="1:21" ht="30.75" thickBot="1" x14ac:dyDescent="0.3">
      <c r="A63" s="14" t="s">
        <v>17</v>
      </c>
      <c r="B63" s="14" t="s">
        <v>86</v>
      </c>
      <c r="C63" s="20" t="s">
        <v>369</v>
      </c>
      <c r="D63" s="13" t="s">
        <v>307</v>
      </c>
      <c r="E63" s="4" t="s">
        <v>159</v>
      </c>
      <c r="F63" s="4" t="s">
        <v>87</v>
      </c>
      <c r="G63" s="6">
        <v>45519</v>
      </c>
      <c r="H63" s="15" t="str">
        <f ca="1">IF(AND(K63=$W$1,L63=$W$1,M63=$W$1,N63=$W$1,P63=$W$1,O63=$W$1),"Yes","No")</f>
        <v>Yes</v>
      </c>
      <c r="I63" s="18" t="s">
        <v>358</v>
      </c>
      <c r="J63" s="19" t="s">
        <v>358</v>
      </c>
      <c r="K63" s="5" t="s">
        <v>184</v>
      </c>
      <c r="L63" s="5" t="s">
        <v>184</v>
      </c>
      <c r="M63" s="5" t="s">
        <v>184</v>
      </c>
      <c r="N63" s="5" t="s">
        <v>184</v>
      </c>
      <c r="O63" s="5" t="str">
        <f ca="1">IF(G63&gt;$W$2,$W$1," ")</f>
        <v>√</v>
      </c>
      <c r="P63" s="5" t="s">
        <v>184</v>
      </c>
      <c r="Q63" s="9"/>
      <c r="R63" s="9"/>
      <c r="S63" s="9"/>
      <c r="T63" s="9"/>
      <c r="U63" s="9"/>
    </row>
    <row r="64" spans="1:21" ht="30.75" thickBot="1" x14ac:dyDescent="0.3">
      <c r="A64" s="14" t="s">
        <v>85</v>
      </c>
      <c r="B64" s="14" t="s">
        <v>86</v>
      </c>
      <c r="C64" s="20" t="s">
        <v>369</v>
      </c>
      <c r="D64" s="13" t="s">
        <v>308</v>
      </c>
      <c r="E64" s="4"/>
      <c r="F64" s="4" t="s">
        <v>87</v>
      </c>
      <c r="G64" s="6" t="s">
        <v>175</v>
      </c>
      <c r="H64" s="15" t="str">
        <f ca="1">IF(AND(K64=$W$1,L64=$W$1,M64=$W$1,N64=$W$1,P64=$W$1,O64=$W$1),"Yes","No")</f>
        <v>Yes</v>
      </c>
      <c r="I64" s="18" t="s">
        <v>358</v>
      </c>
      <c r="J64" s="19" t="s">
        <v>358</v>
      </c>
      <c r="K64" s="16" t="s">
        <v>184</v>
      </c>
      <c r="L64" s="5" t="s">
        <v>184</v>
      </c>
      <c r="M64" s="5" t="s">
        <v>184</v>
      </c>
      <c r="N64" s="5" t="s">
        <v>184</v>
      </c>
      <c r="O64" s="5" t="str">
        <f ca="1">IF(G64&gt;$W$2,$W$1," ")</f>
        <v>√</v>
      </c>
      <c r="P64" s="5" t="s">
        <v>184</v>
      </c>
      <c r="Q64" s="9"/>
      <c r="R64" s="9"/>
      <c r="S64" s="9"/>
      <c r="T64" s="9"/>
      <c r="U64" s="9"/>
    </row>
    <row r="65" spans="1:21" ht="30.75" thickBot="1" x14ac:dyDescent="0.3">
      <c r="A65" s="14" t="s">
        <v>129</v>
      </c>
      <c r="B65" s="14" t="s">
        <v>130</v>
      </c>
      <c r="C65" s="20" t="s">
        <v>369</v>
      </c>
      <c r="D65" s="13" t="s">
        <v>300</v>
      </c>
      <c r="E65" s="4"/>
      <c r="F65" s="4" t="s">
        <v>131</v>
      </c>
      <c r="G65" s="6" t="s">
        <v>174</v>
      </c>
      <c r="H65" s="15" t="str">
        <f ca="1">IF(AND(K65=$W$1,L65=$W$1,M65=$W$1,N65=$W$1,P65=$W$1,O65=$W$1),"Yes","No")</f>
        <v>Yes</v>
      </c>
      <c r="I65" s="18" t="s">
        <v>358</v>
      </c>
      <c r="J65" s="19" t="s">
        <v>358</v>
      </c>
      <c r="K65" s="16" t="s">
        <v>184</v>
      </c>
      <c r="L65" s="16" t="s">
        <v>184</v>
      </c>
      <c r="M65" s="16" t="s">
        <v>184</v>
      </c>
      <c r="N65" s="16" t="s">
        <v>184</v>
      </c>
      <c r="O65" s="16" t="str">
        <f ca="1">IF(G65&gt;$W$2,$W$1," ")</f>
        <v>√</v>
      </c>
      <c r="P65" s="16" t="s">
        <v>184</v>
      </c>
      <c r="Q65" s="9"/>
      <c r="R65" s="9"/>
      <c r="S65" s="9"/>
      <c r="T65" s="9"/>
      <c r="U65" s="9"/>
    </row>
    <row r="66" spans="1:21" ht="39" thickBot="1" x14ac:dyDescent="0.3">
      <c r="A66" s="14" t="s">
        <v>229</v>
      </c>
      <c r="B66" s="14" t="s">
        <v>288</v>
      </c>
      <c r="C66" s="20" t="s">
        <v>369</v>
      </c>
      <c r="D66" s="13" t="s">
        <v>305</v>
      </c>
      <c r="E66" s="4"/>
      <c r="F66" s="4" t="s">
        <v>289</v>
      </c>
      <c r="G66" s="6">
        <v>45213</v>
      </c>
      <c r="H66" s="15" t="str">
        <f ca="1">IF(AND(K66=$W$1,L66=$W$1,M66=$W$1,N66=$W$1,P66=$W$1,O66=$W$1),"Yes","No")</f>
        <v>Yes</v>
      </c>
      <c r="I66" s="18" t="s">
        <v>358</v>
      </c>
      <c r="J66" s="19" t="s">
        <v>358</v>
      </c>
      <c r="K66" s="5" t="s">
        <v>184</v>
      </c>
      <c r="L66" s="5" t="s">
        <v>184</v>
      </c>
      <c r="M66" s="5" t="s">
        <v>184</v>
      </c>
      <c r="N66" s="5" t="s">
        <v>184</v>
      </c>
      <c r="O66" s="5" t="str">
        <f ca="1">IF(G66&gt;$W$2,$W$1," ")</f>
        <v>√</v>
      </c>
      <c r="P66" s="5" t="s">
        <v>184</v>
      </c>
      <c r="Q66" s="9"/>
      <c r="R66" s="9"/>
      <c r="S66" s="9"/>
      <c r="T66" s="9"/>
      <c r="U66" s="9"/>
    </row>
    <row r="67" spans="1:21" ht="39" thickBot="1" x14ac:dyDescent="0.3">
      <c r="A67" s="14" t="s">
        <v>244</v>
      </c>
      <c r="B67" s="14" t="s">
        <v>245</v>
      </c>
      <c r="C67" s="20" t="s">
        <v>369</v>
      </c>
      <c r="D67" s="13" t="s">
        <v>308</v>
      </c>
      <c r="E67" s="4"/>
      <c r="F67" s="4" t="s">
        <v>294</v>
      </c>
      <c r="G67" s="6">
        <v>45519</v>
      </c>
      <c r="H67" s="15" t="str">
        <f ca="1">IF(AND(K67=$W$1,L67=$W$1,M67=$W$1,N67=$W$1,P67=$W$1,O67=$W$1),"Yes","No")</f>
        <v>Yes</v>
      </c>
      <c r="I67" s="18" t="s">
        <v>358</v>
      </c>
      <c r="J67" s="19" t="s">
        <v>358</v>
      </c>
      <c r="K67" s="16" t="s">
        <v>184</v>
      </c>
      <c r="L67" s="5" t="s">
        <v>184</v>
      </c>
      <c r="M67" s="5" t="s">
        <v>184</v>
      </c>
      <c r="N67" s="5" t="s">
        <v>184</v>
      </c>
      <c r="O67" s="5" t="str">
        <f ca="1">IF(G67&gt;$W$2,$W$1," ")</f>
        <v>√</v>
      </c>
      <c r="P67" s="5" t="s">
        <v>184</v>
      </c>
      <c r="Q67" s="9"/>
      <c r="R67" s="9"/>
      <c r="S67" s="9"/>
      <c r="T67" s="9"/>
      <c r="U67" s="9"/>
    </row>
    <row r="68" spans="1:21" ht="15.75" thickBot="1" x14ac:dyDescent="0.3">
      <c r="A68" s="14" t="s">
        <v>312</v>
      </c>
      <c r="B68" s="14" t="s">
        <v>165</v>
      </c>
      <c r="C68" s="20" t="s">
        <v>369</v>
      </c>
      <c r="D68" s="13" t="s">
        <v>363</v>
      </c>
      <c r="E68" s="4"/>
      <c r="F68" s="4"/>
      <c r="G68" s="6">
        <v>45153</v>
      </c>
      <c r="H68" s="15" t="str">
        <f ca="1">IF(AND(K68=$W$1,L68=$W$1,M68=$W$1,N68=$W$1,P68=$W$1,O68=$W$1),"Yes","No")</f>
        <v>No</v>
      </c>
      <c r="I68" s="18" t="s">
        <v>357</v>
      </c>
      <c r="J68" s="19" t="s">
        <v>369</v>
      </c>
      <c r="K68" s="5"/>
      <c r="L68" s="5"/>
      <c r="M68" s="5"/>
      <c r="N68" s="5"/>
      <c r="O68" s="5" t="str">
        <f ca="1">IF(G68&gt;$W$2,$W$1," ")</f>
        <v>√</v>
      </c>
      <c r="P68" s="5" t="s">
        <v>184</v>
      </c>
      <c r="Q68" s="9"/>
      <c r="R68" s="9"/>
      <c r="S68" s="9"/>
      <c r="T68" s="9"/>
      <c r="U68" s="9"/>
    </row>
    <row r="69" spans="1:21" ht="15.75" thickBot="1" x14ac:dyDescent="0.3">
      <c r="A69" s="14" t="s">
        <v>153</v>
      </c>
      <c r="B69" s="14" t="s">
        <v>225</v>
      </c>
      <c r="C69" s="20" t="s">
        <v>369</v>
      </c>
      <c r="D69" s="13" t="s">
        <v>490</v>
      </c>
      <c r="E69" s="4"/>
      <c r="F69" s="4"/>
      <c r="G69" s="6">
        <v>45153</v>
      </c>
      <c r="H69" s="15" t="str">
        <f ca="1">IF(AND(K69=$W$1,L69=$W$1,M69=$W$1,N69=$W$1,P69=$W$1,O69=$W$1),"Yes","No")</f>
        <v>Yes</v>
      </c>
      <c r="I69" s="18" t="s">
        <v>357</v>
      </c>
      <c r="J69" s="19" t="s">
        <v>358</v>
      </c>
      <c r="K69" s="16" t="s">
        <v>184</v>
      </c>
      <c r="L69" s="5" t="s">
        <v>184</v>
      </c>
      <c r="M69" s="5" t="s">
        <v>184</v>
      </c>
      <c r="N69" s="5" t="s">
        <v>184</v>
      </c>
      <c r="O69" s="5" t="str">
        <f ca="1">IF(G69&gt;$W$2,$W$1," ")</f>
        <v>√</v>
      </c>
      <c r="P69" s="5" t="s">
        <v>184</v>
      </c>
      <c r="Q69" s="9"/>
      <c r="R69" s="9"/>
      <c r="S69" s="9"/>
      <c r="T69" s="9"/>
      <c r="U69" s="9"/>
    </row>
    <row r="70" spans="1:21" ht="39" thickBot="1" x14ac:dyDescent="0.3">
      <c r="A70" s="14" t="s">
        <v>326</v>
      </c>
      <c r="B70" s="14" t="s">
        <v>362</v>
      </c>
      <c r="C70" s="20" t="s">
        <v>369</v>
      </c>
      <c r="D70" s="13" t="s">
        <v>363</v>
      </c>
      <c r="E70" s="4"/>
      <c r="F70" s="4" t="s">
        <v>332</v>
      </c>
      <c r="G70" s="6">
        <v>45519</v>
      </c>
      <c r="H70" s="15" t="str">
        <f ca="1">IF(AND(K70=$W$1,L70=$W$1,M70=$W$1,N70=$W$1,P70=$W$1,O70=$W$1),"Yes","No")</f>
        <v>No</v>
      </c>
      <c r="I70" s="18" t="s">
        <v>357</v>
      </c>
      <c r="J70" s="19" t="s">
        <v>369</v>
      </c>
      <c r="K70" s="5"/>
      <c r="L70" s="5" t="s">
        <v>184</v>
      </c>
      <c r="M70" s="5" t="s">
        <v>184</v>
      </c>
      <c r="N70" s="5"/>
      <c r="O70" s="5" t="str">
        <f ca="1">IF(G70&gt;$W$2,$W$1," ")</f>
        <v>√</v>
      </c>
      <c r="P70" s="5" t="s">
        <v>184</v>
      </c>
      <c r="Q70" s="9"/>
      <c r="R70" s="9"/>
      <c r="S70" s="9"/>
      <c r="T70" s="9"/>
      <c r="U70" s="9"/>
    </row>
    <row r="71" spans="1:21" ht="30.75" thickBot="1" x14ac:dyDescent="0.3">
      <c r="A71" s="14" t="s">
        <v>18</v>
      </c>
      <c r="B71" s="14" t="s">
        <v>96</v>
      </c>
      <c r="C71" s="20" t="s">
        <v>369</v>
      </c>
      <c r="D71" s="13" t="s">
        <v>307</v>
      </c>
      <c r="E71" s="4"/>
      <c r="F71" s="4" t="s">
        <v>97</v>
      </c>
      <c r="G71" s="6" t="s">
        <v>175</v>
      </c>
      <c r="H71" s="15" t="str">
        <f ca="1">IF(AND(K71=$W$1,L71=$W$1,M71=$W$1,N71=$W$1,P71=$W$1,O71=$W$1),"Yes","No")</f>
        <v>Yes</v>
      </c>
      <c r="I71" s="18" t="s">
        <v>358</v>
      </c>
      <c r="J71" s="19" t="s">
        <v>358</v>
      </c>
      <c r="K71" s="5" t="s">
        <v>184</v>
      </c>
      <c r="L71" s="5" t="s">
        <v>184</v>
      </c>
      <c r="M71" s="5" t="s">
        <v>184</v>
      </c>
      <c r="N71" s="5" t="s">
        <v>184</v>
      </c>
      <c r="O71" s="5" t="str">
        <f ca="1">IF(G71&gt;$W$2,$W$1," ")</f>
        <v>√</v>
      </c>
      <c r="P71" s="5" t="s">
        <v>184</v>
      </c>
      <c r="Q71" s="9"/>
      <c r="R71" s="9"/>
      <c r="S71" s="9"/>
      <c r="T71" s="9"/>
      <c r="U71" s="9"/>
    </row>
    <row r="72" spans="1:21" ht="15.75" thickBot="1" x14ac:dyDescent="0.3">
      <c r="A72" s="14" t="s">
        <v>453</v>
      </c>
      <c r="B72" s="14" t="s">
        <v>456</v>
      </c>
      <c r="C72" s="20" t="s">
        <v>369</v>
      </c>
      <c r="D72" s="13" t="s">
        <v>458</v>
      </c>
      <c r="E72" s="4"/>
      <c r="F72" s="4"/>
      <c r="G72" s="6">
        <v>45884</v>
      </c>
      <c r="H72" s="15" t="str">
        <f ca="1">IF(AND(K72=$W$1,L72=$W$1,M72=$W$1,N72=$W$1,P72=$W$1,O72=$W$1),"Yes","No")</f>
        <v>No</v>
      </c>
      <c r="I72" s="18" t="s">
        <v>357</v>
      </c>
      <c r="J72" s="19" t="s">
        <v>369</v>
      </c>
      <c r="K72" s="16"/>
      <c r="L72" s="5" t="s">
        <v>184</v>
      </c>
      <c r="M72" s="5"/>
      <c r="N72" s="5" t="s">
        <v>184</v>
      </c>
      <c r="O72" s="5" t="str">
        <f ca="1">IF(G72&gt;$W$2,$W$1," ")</f>
        <v>√</v>
      </c>
      <c r="P72" s="5" t="s">
        <v>184</v>
      </c>
      <c r="Q72" s="9"/>
      <c r="R72" s="9"/>
      <c r="S72" s="9"/>
      <c r="T72" s="9"/>
      <c r="U72" s="9"/>
    </row>
    <row r="73" spans="1:21" ht="15.75" thickBot="1" x14ac:dyDescent="0.3">
      <c r="A73" s="14" t="s">
        <v>403</v>
      </c>
      <c r="B73" s="14" t="s">
        <v>401</v>
      </c>
      <c r="C73" s="20" t="s">
        <v>369</v>
      </c>
      <c r="D73" s="13" t="s">
        <v>490</v>
      </c>
      <c r="E73" s="4"/>
      <c r="F73" s="4"/>
      <c r="G73" s="6">
        <v>45884</v>
      </c>
      <c r="H73" s="15" t="str">
        <f ca="1">IF(AND(K73=$W$1,L73=$W$1,M73=$W$1,N73=$W$1,P73=$W$1,O73=$W$1),"Yes","No")</f>
        <v>Yes</v>
      </c>
      <c r="I73" s="18" t="s">
        <v>357</v>
      </c>
      <c r="J73" s="19" t="s">
        <v>358</v>
      </c>
      <c r="K73" s="5" t="s">
        <v>184</v>
      </c>
      <c r="L73" s="5" t="s">
        <v>184</v>
      </c>
      <c r="M73" s="5" t="s">
        <v>184</v>
      </c>
      <c r="N73" s="5" t="s">
        <v>184</v>
      </c>
      <c r="O73" s="5" t="str">
        <f ca="1">IF(G73&gt;$W$2,$W$1," ")</f>
        <v>√</v>
      </c>
      <c r="P73" s="5" t="s">
        <v>184</v>
      </c>
      <c r="Q73" s="9"/>
      <c r="R73" s="9"/>
      <c r="S73" s="9"/>
      <c r="T73" s="9"/>
      <c r="U73" s="9"/>
    </row>
    <row r="74" spans="1:21" ht="15.75" thickBot="1" x14ac:dyDescent="0.3">
      <c r="A74" s="14" t="s">
        <v>128</v>
      </c>
      <c r="B74" s="14" t="s">
        <v>318</v>
      </c>
      <c r="C74" s="20" t="s">
        <v>369</v>
      </c>
      <c r="D74" s="13" t="s">
        <v>490</v>
      </c>
      <c r="E74" s="4"/>
      <c r="F74" s="4"/>
      <c r="G74" s="6">
        <v>45519</v>
      </c>
      <c r="H74" s="15" t="str">
        <f ca="1">IF(AND(K74=$W$1,L74=$W$1,M74=$W$1,N74=$W$1,P74=$W$1,O74=$W$1),"Yes","No")</f>
        <v>No</v>
      </c>
      <c r="I74" s="18" t="s">
        <v>357</v>
      </c>
      <c r="J74" s="19" t="s">
        <v>369</v>
      </c>
      <c r="K74" s="16"/>
      <c r="L74" s="5" t="s">
        <v>184</v>
      </c>
      <c r="M74" s="5" t="s">
        <v>184</v>
      </c>
      <c r="N74" s="5"/>
      <c r="O74" s="5" t="str">
        <f ca="1">IF(G74&gt;$W$2,$W$1," ")</f>
        <v>√</v>
      </c>
      <c r="P74" s="5" t="s">
        <v>184</v>
      </c>
      <c r="Q74" s="9"/>
      <c r="R74" s="9"/>
      <c r="S74" s="9"/>
      <c r="T74" s="9"/>
      <c r="U74" s="9"/>
    </row>
    <row r="75" spans="1:21" ht="15.75" thickBot="1" x14ac:dyDescent="0.3">
      <c r="A75" s="14" t="s">
        <v>259</v>
      </c>
      <c r="B75" s="14" t="s">
        <v>260</v>
      </c>
      <c r="C75" s="20" t="s">
        <v>369</v>
      </c>
      <c r="D75" s="13" t="s">
        <v>490</v>
      </c>
      <c r="E75" s="4"/>
      <c r="F75" s="4"/>
      <c r="G75" s="6">
        <v>45519</v>
      </c>
      <c r="H75" s="15" t="str">
        <f ca="1">IF(AND(K75=$W$1,L75=$W$1,M75=$W$1,N75=$W$1,P75=$W$1,O75=$W$1),"Yes","No")</f>
        <v>No</v>
      </c>
      <c r="I75" s="18" t="s">
        <v>357</v>
      </c>
      <c r="J75" s="19" t="s">
        <v>369</v>
      </c>
      <c r="K75" s="5"/>
      <c r="L75" s="5" t="s">
        <v>184</v>
      </c>
      <c r="M75" s="5"/>
      <c r="N75" s="5"/>
      <c r="O75" s="5" t="str">
        <f ca="1">IF(G75&gt;$W$2,$W$1," ")</f>
        <v>√</v>
      </c>
      <c r="P75" s="5" t="s">
        <v>184</v>
      </c>
      <c r="Q75" s="9"/>
      <c r="R75" s="9"/>
      <c r="S75" s="9"/>
      <c r="T75" s="9"/>
      <c r="U75" s="9"/>
    </row>
    <row r="76" spans="1:21" ht="15.75" thickBot="1" x14ac:dyDescent="0.3">
      <c r="A76" s="14" t="s">
        <v>101</v>
      </c>
      <c r="B76" s="14" t="s">
        <v>276</v>
      </c>
      <c r="C76" s="20" t="s">
        <v>369</v>
      </c>
      <c r="D76" s="13" t="s">
        <v>458</v>
      </c>
      <c r="E76" s="4"/>
      <c r="F76" s="4"/>
      <c r="G76" s="6">
        <v>45884</v>
      </c>
      <c r="H76" s="15" t="str">
        <f ca="1">IF(AND(K76=$W$1,L76=$W$1,M76=$W$1,N76=$W$1,P76=$W$1,O76=$W$1),"Yes","No")</f>
        <v>Yes</v>
      </c>
      <c r="I76" s="18" t="s">
        <v>357</v>
      </c>
      <c r="J76" s="19" t="s">
        <v>358</v>
      </c>
      <c r="K76" s="5" t="s">
        <v>184</v>
      </c>
      <c r="L76" s="5" t="s">
        <v>184</v>
      </c>
      <c r="M76" s="5" t="s">
        <v>184</v>
      </c>
      <c r="N76" s="5" t="s">
        <v>184</v>
      </c>
      <c r="O76" s="5" t="str">
        <f ca="1">IF(G76&gt;$W$2,$W$1," ")</f>
        <v>√</v>
      </c>
      <c r="P76" s="5" t="s">
        <v>184</v>
      </c>
      <c r="Q76" s="9"/>
      <c r="R76" s="9"/>
      <c r="S76" s="9"/>
      <c r="T76" s="9"/>
      <c r="U76" s="9"/>
    </row>
    <row r="77" spans="1:21" ht="15.75" thickBot="1" x14ac:dyDescent="0.3">
      <c r="A77" s="14" t="s">
        <v>107</v>
      </c>
      <c r="B77" s="14" t="s">
        <v>276</v>
      </c>
      <c r="C77" s="20" t="s">
        <v>369</v>
      </c>
      <c r="D77" s="13" t="s">
        <v>490</v>
      </c>
      <c r="E77" s="4"/>
      <c r="F77" s="4"/>
      <c r="G77" s="6">
        <v>45884</v>
      </c>
      <c r="H77" s="15" t="str">
        <f ca="1">IF(AND(K77=$W$1,L77=$W$1,M77=$W$1,N77=$W$1,P77=$W$1,O77=$W$1),"Yes","No")</f>
        <v>Yes</v>
      </c>
      <c r="I77" s="18" t="s">
        <v>357</v>
      </c>
      <c r="J77" s="19" t="s">
        <v>358</v>
      </c>
      <c r="K77" s="16" t="s">
        <v>184</v>
      </c>
      <c r="L77" s="5" t="s">
        <v>184</v>
      </c>
      <c r="M77" s="5" t="s">
        <v>184</v>
      </c>
      <c r="N77" s="5" t="s">
        <v>184</v>
      </c>
      <c r="O77" s="5" t="str">
        <f ca="1">IF(G77&gt;$W$2,$W$1," ")</f>
        <v>√</v>
      </c>
      <c r="P77" s="5" t="s">
        <v>184</v>
      </c>
      <c r="Q77" s="9"/>
      <c r="R77" s="9"/>
      <c r="S77" s="9"/>
      <c r="T77" s="9"/>
      <c r="U77" s="9"/>
    </row>
    <row r="78" spans="1:21" ht="26.25" thickBot="1" x14ac:dyDescent="0.3">
      <c r="A78" s="14" t="s">
        <v>164</v>
      </c>
      <c r="B78" s="14" t="s">
        <v>310</v>
      </c>
      <c r="C78" s="20" t="s">
        <v>369</v>
      </c>
      <c r="D78" s="13" t="s">
        <v>363</v>
      </c>
      <c r="E78" s="4"/>
      <c r="F78" s="4" t="s">
        <v>295</v>
      </c>
      <c r="G78" s="6">
        <v>45519</v>
      </c>
      <c r="H78" s="15" t="str">
        <f ca="1">IF(AND(K78=$W$1,L78=$W$1,M78=$W$1,N78=$W$1,P78=$W$1,O78=$W$1),"Yes","No")</f>
        <v>No</v>
      </c>
      <c r="I78" s="18" t="s">
        <v>357</v>
      </c>
      <c r="J78" s="19" t="s">
        <v>369</v>
      </c>
      <c r="K78" s="16"/>
      <c r="L78" s="5" t="s">
        <v>184</v>
      </c>
      <c r="M78" s="5" t="s">
        <v>184</v>
      </c>
      <c r="N78" s="5"/>
      <c r="O78" s="5" t="str">
        <f ca="1">IF(G78&gt;$W$2,$W$1," ")</f>
        <v>√</v>
      </c>
      <c r="P78" s="5" t="s">
        <v>184</v>
      </c>
      <c r="Q78" s="9"/>
      <c r="R78" s="9"/>
      <c r="S78" s="9"/>
      <c r="T78" s="9"/>
      <c r="U78" s="9"/>
    </row>
    <row r="79" spans="1:21" ht="15.75" thickBot="1" x14ac:dyDescent="0.3">
      <c r="A79" s="14" t="s">
        <v>359</v>
      </c>
      <c r="B79" s="14" t="s">
        <v>360</v>
      </c>
      <c r="C79" s="20" t="s">
        <v>369</v>
      </c>
      <c r="D79" s="13" t="s">
        <v>490</v>
      </c>
      <c r="E79" s="4"/>
      <c r="F79" s="4"/>
      <c r="G79" s="6">
        <v>45519</v>
      </c>
      <c r="H79" s="15" t="str">
        <f ca="1">IF(AND(K79=$W$1,L79=$W$1,M79=$W$1,N79=$W$1,P79=$W$1,O79=$W$1),"Yes","No")</f>
        <v>Yes</v>
      </c>
      <c r="I79" s="18" t="s">
        <v>357</v>
      </c>
      <c r="J79" s="19" t="s">
        <v>358</v>
      </c>
      <c r="K79" s="5" t="s">
        <v>184</v>
      </c>
      <c r="L79" s="5" t="s">
        <v>184</v>
      </c>
      <c r="M79" s="5" t="s">
        <v>184</v>
      </c>
      <c r="N79" s="5" t="s">
        <v>184</v>
      </c>
      <c r="O79" s="5" t="str">
        <f ca="1">IF(G79&gt;$W$2,$W$1," ")</f>
        <v>√</v>
      </c>
      <c r="P79" s="5" t="s">
        <v>184</v>
      </c>
      <c r="Q79" s="9"/>
      <c r="R79" s="9"/>
      <c r="S79" s="9"/>
      <c r="T79" s="9"/>
      <c r="U79" s="9"/>
    </row>
    <row r="80" spans="1:21" ht="15.75" thickBot="1" x14ac:dyDescent="0.3">
      <c r="A80" s="14" t="s">
        <v>510</v>
      </c>
      <c r="B80" s="14" t="s">
        <v>511</v>
      </c>
      <c r="C80" s="20" t="s">
        <v>369</v>
      </c>
      <c r="D80" s="13" t="s">
        <v>490</v>
      </c>
      <c r="E80" s="4"/>
      <c r="F80" s="4"/>
      <c r="G80" s="6">
        <v>45884</v>
      </c>
      <c r="H80" s="15" t="str">
        <f ca="1">IF(AND(K80=$W$1,L80=$W$1,M80=$W$1,N80=$W$1,P80=$W$1,O80=$W$1),"Yes","No")</f>
        <v>Yes</v>
      </c>
      <c r="I80" s="18" t="s">
        <v>357</v>
      </c>
      <c r="J80" s="19" t="s">
        <v>358</v>
      </c>
      <c r="K80" s="5" t="s">
        <v>184</v>
      </c>
      <c r="L80" s="5" t="s">
        <v>184</v>
      </c>
      <c r="M80" s="5" t="s">
        <v>184</v>
      </c>
      <c r="N80" s="5" t="s">
        <v>184</v>
      </c>
      <c r="O80" s="5" t="str">
        <f ca="1">IF(G80&gt;$W$2,$W$1," ")</f>
        <v>√</v>
      </c>
      <c r="P80" s="5" t="s">
        <v>184</v>
      </c>
      <c r="Q80" s="9"/>
      <c r="R80" s="9"/>
      <c r="S80" s="9"/>
      <c r="T80" s="9"/>
      <c r="U80" s="9"/>
    </row>
    <row r="81" spans="1:21" ht="15.75" thickBot="1" x14ac:dyDescent="0.3">
      <c r="A81" s="14" t="s">
        <v>499</v>
      </c>
      <c r="B81" s="14" t="s">
        <v>500</v>
      </c>
      <c r="C81" s="20" t="s">
        <v>369</v>
      </c>
      <c r="D81" s="13" t="s">
        <v>490</v>
      </c>
      <c r="E81" s="4"/>
      <c r="F81" s="4"/>
      <c r="G81" s="6">
        <v>45884</v>
      </c>
      <c r="H81" s="15" t="str">
        <f ca="1">IF(AND(K81=$W$1,L81=$W$1,M81=$W$1,N81=$W$1,P81=$W$1,O81=$W$1),"Yes","No")</f>
        <v>No</v>
      </c>
      <c r="I81" s="18" t="s">
        <v>357</v>
      </c>
      <c r="J81" s="19" t="s">
        <v>369</v>
      </c>
      <c r="K81" s="16" t="s">
        <v>184</v>
      </c>
      <c r="L81" s="5" t="s">
        <v>184</v>
      </c>
      <c r="M81" s="5"/>
      <c r="N81" s="5"/>
      <c r="O81" s="5" t="str">
        <f ca="1">IF(G81&gt;$W$2,$W$1," ")</f>
        <v>√</v>
      </c>
      <c r="P81" s="5" t="s">
        <v>184</v>
      </c>
      <c r="Q81" s="9"/>
      <c r="R81" s="9"/>
      <c r="S81" s="9"/>
      <c r="T81" s="9"/>
      <c r="U81" s="9"/>
    </row>
    <row r="82" spans="1:21" ht="30.75" thickBot="1" x14ac:dyDescent="0.3">
      <c r="A82" s="14" t="s">
        <v>467</v>
      </c>
      <c r="B82" s="14" t="s">
        <v>468</v>
      </c>
      <c r="C82" s="20"/>
      <c r="D82" s="13" t="s">
        <v>305</v>
      </c>
      <c r="E82" s="4"/>
      <c r="F82" s="4"/>
      <c r="G82" s="6">
        <v>45884</v>
      </c>
      <c r="H82" s="15" t="str">
        <f ca="1">IF(AND(K82=$W$1,L82=$W$1,M82=$W$1,N82=$W$1,P82=$W$1,O82=$W$1),"Yes","No")</f>
        <v>Yes</v>
      </c>
      <c r="I82" s="18" t="s">
        <v>358</v>
      </c>
      <c r="J82" s="19" t="s">
        <v>358</v>
      </c>
      <c r="K82" s="16" t="s">
        <v>184</v>
      </c>
      <c r="L82" s="5" t="s">
        <v>184</v>
      </c>
      <c r="M82" s="5" t="s">
        <v>184</v>
      </c>
      <c r="N82" s="5" t="s">
        <v>184</v>
      </c>
      <c r="O82" s="5" t="str">
        <f ca="1">IF(G82&gt;$W$2,$W$1," ")</f>
        <v>√</v>
      </c>
      <c r="P82" s="5" t="s">
        <v>184</v>
      </c>
      <c r="Q82" s="9"/>
      <c r="R82" s="9"/>
      <c r="S82" s="9"/>
      <c r="T82" s="9"/>
      <c r="U82" s="9"/>
    </row>
    <row r="83" spans="1:21" ht="15.75" thickBot="1" x14ac:dyDescent="0.3">
      <c r="A83" s="14" t="s">
        <v>230</v>
      </c>
      <c r="B83" s="14" t="s">
        <v>51</v>
      </c>
      <c r="C83" s="20" t="s">
        <v>369</v>
      </c>
      <c r="D83" s="13" t="s">
        <v>363</v>
      </c>
      <c r="E83" s="4"/>
      <c r="F83" s="4"/>
      <c r="G83" s="6">
        <v>45519</v>
      </c>
      <c r="H83" s="15" t="str">
        <f ca="1">IF(AND(K83=$W$1,L83=$W$1,M83=$W$1,N83=$W$1,P83=$W$1,O83=$W$1),"Yes","No")</f>
        <v>No</v>
      </c>
      <c r="I83" s="18" t="s">
        <v>357</v>
      </c>
      <c r="J83" s="19" t="s">
        <v>369</v>
      </c>
      <c r="K83" s="16"/>
      <c r="L83" s="5" t="s">
        <v>184</v>
      </c>
      <c r="M83" s="5" t="s">
        <v>184</v>
      </c>
      <c r="N83" s="5"/>
      <c r="O83" s="5" t="str">
        <f ca="1">IF(G83&gt;$W$2,$W$1," ")</f>
        <v>√</v>
      </c>
      <c r="P83" s="5" t="s">
        <v>184</v>
      </c>
      <c r="Q83" s="9"/>
      <c r="R83" s="9"/>
      <c r="S83" s="9"/>
      <c r="T83" s="9"/>
      <c r="U83" s="9"/>
    </row>
    <row r="84" spans="1:21" ht="15.75" thickBot="1" x14ac:dyDescent="0.3">
      <c r="A84" s="14" t="s">
        <v>424</v>
      </c>
      <c r="B84" s="14" t="s">
        <v>534</v>
      </c>
      <c r="C84" s="20" t="s">
        <v>369</v>
      </c>
      <c r="D84" s="13" t="s">
        <v>490</v>
      </c>
      <c r="E84" s="4"/>
      <c r="F84" s="4"/>
      <c r="G84" s="6">
        <v>45884</v>
      </c>
      <c r="H84" s="15" t="str">
        <f ca="1">IF(AND(K84=$W$1,L84=$W$1,M84=$W$1,N84=$W$1,P84=$W$1,O84=$W$1),"Yes","No")</f>
        <v>No</v>
      </c>
      <c r="I84" s="18" t="s">
        <v>357</v>
      </c>
      <c r="J84" s="19" t="s">
        <v>369</v>
      </c>
      <c r="K84" s="16" t="s">
        <v>184</v>
      </c>
      <c r="L84" s="5" t="s">
        <v>184</v>
      </c>
      <c r="M84" s="5"/>
      <c r="N84" s="5" t="s">
        <v>184</v>
      </c>
      <c r="O84" s="5" t="str">
        <f ca="1">IF(G84&gt;$W$2,$W$1," ")</f>
        <v>√</v>
      </c>
      <c r="P84" s="5" t="s">
        <v>184</v>
      </c>
      <c r="Q84" s="9"/>
      <c r="R84" s="9"/>
      <c r="S84" s="9"/>
      <c r="T84" s="9"/>
      <c r="U84" s="9"/>
    </row>
    <row r="85" spans="1:21" ht="30.75" thickBot="1" x14ac:dyDescent="0.3">
      <c r="A85" s="14" t="s">
        <v>50</v>
      </c>
      <c r="B85" s="14" t="s">
        <v>215</v>
      </c>
      <c r="C85" s="20" t="s">
        <v>369</v>
      </c>
      <c r="D85" s="13" t="s">
        <v>311</v>
      </c>
      <c r="E85" s="4"/>
      <c r="F85" s="4" t="s">
        <v>216</v>
      </c>
      <c r="G85" s="6">
        <v>45519</v>
      </c>
      <c r="H85" s="15" t="str">
        <f ca="1">IF(AND(K85=$W$1,L85=$W$1,M85=$W$1,N85=$W$1,P85=$W$1,O85=$W$1),"Yes","No")</f>
        <v>Yes</v>
      </c>
      <c r="I85" s="18" t="s">
        <v>358</v>
      </c>
      <c r="J85" s="19" t="s">
        <v>358</v>
      </c>
      <c r="K85" s="5" t="s">
        <v>184</v>
      </c>
      <c r="L85" s="5" t="s">
        <v>184</v>
      </c>
      <c r="M85" s="5" t="s">
        <v>184</v>
      </c>
      <c r="N85" s="5" t="s">
        <v>184</v>
      </c>
      <c r="O85" s="5" t="str">
        <f ca="1">IF(G85&gt;$W$2,$W$1," ")</f>
        <v>√</v>
      </c>
      <c r="P85" s="5" t="s">
        <v>184</v>
      </c>
      <c r="Q85" s="9"/>
      <c r="R85" s="9"/>
      <c r="S85" s="9"/>
      <c r="T85" s="9"/>
      <c r="U85" s="9"/>
    </row>
    <row r="86" spans="1:21" ht="30.75" thickBot="1" x14ac:dyDescent="0.3">
      <c r="A86" s="14" t="s">
        <v>291</v>
      </c>
      <c r="B86" s="14" t="s">
        <v>266</v>
      </c>
      <c r="C86" s="20" t="s">
        <v>369</v>
      </c>
      <c r="D86" s="13" t="s">
        <v>300</v>
      </c>
      <c r="E86" s="4"/>
      <c r="F86" s="4"/>
      <c r="G86" s="6">
        <v>45519</v>
      </c>
      <c r="H86" s="15" t="str">
        <f ca="1">IF(AND(K86=$W$1,L86=$W$1,M86=$W$1,N86=$W$1,P86=$W$1,O86=$W$1),"Yes","No")</f>
        <v>No</v>
      </c>
      <c r="I86" s="18" t="s">
        <v>358</v>
      </c>
      <c r="J86" s="19" t="s">
        <v>369</v>
      </c>
      <c r="K86" s="16"/>
      <c r="L86" s="5" t="s">
        <v>184</v>
      </c>
      <c r="M86" s="5" t="s">
        <v>184</v>
      </c>
      <c r="N86" s="5" t="s">
        <v>184</v>
      </c>
      <c r="O86" s="5" t="str">
        <f ca="1">IF(G86&gt;$W$2,$W$1," ")</f>
        <v>√</v>
      </c>
      <c r="P86" s="5" t="s">
        <v>184</v>
      </c>
      <c r="Q86" s="9"/>
      <c r="R86" s="9"/>
      <c r="S86" s="9"/>
      <c r="T86" s="9"/>
      <c r="U86" s="9"/>
    </row>
    <row r="87" spans="1:21" ht="26.25" thickBot="1" x14ac:dyDescent="0.3">
      <c r="A87" s="14" t="s">
        <v>21</v>
      </c>
      <c r="B87" s="14" t="s">
        <v>22</v>
      </c>
      <c r="C87" s="20" t="s">
        <v>369</v>
      </c>
      <c r="D87" s="13" t="s">
        <v>363</v>
      </c>
      <c r="E87" s="4" t="s">
        <v>158</v>
      </c>
      <c r="F87" s="4" t="s">
        <v>23</v>
      </c>
      <c r="G87" s="6">
        <v>45519</v>
      </c>
      <c r="H87" s="15" t="str">
        <f ca="1">IF(AND(K87=$W$1,L87=$W$1,M87=$W$1,N87=$W$1,P87=$W$1,O87=$W$1),"Yes","No")</f>
        <v>Yes</v>
      </c>
      <c r="I87" s="18" t="s">
        <v>357</v>
      </c>
      <c r="J87" s="19" t="s">
        <v>358</v>
      </c>
      <c r="K87" s="16" t="s">
        <v>184</v>
      </c>
      <c r="L87" s="5" t="s">
        <v>184</v>
      </c>
      <c r="M87" s="5" t="s">
        <v>184</v>
      </c>
      <c r="N87" s="5" t="s">
        <v>184</v>
      </c>
      <c r="O87" s="5" t="str">
        <f ca="1">IF(G87&gt;$W$2,$W$1," ")</f>
        <v>√</v>
      </c>
      <c r="P87" s="5" t="s">
        <v>184</v>
      </c>
      <c r="Q87" s="9"/>
      <c r="R87" s="9"/>
      <c r="S87" s="9"/>
      <c r="T87" s="9"/>
      <c r="U87" s="9"/>
    </row>
    <row r="88" spans="1:21" ht="30.75" thickBot="1" x14ac:dyDescent="0.3">
      <c r="A88" s="14" t="s">
        <v>469</v>
      </c>
      <c r="B88" s="14" t="s">
        <v>22</v>
      </c>
      <c r="C88" s="20" t="s">
        <v>369</v>
      </c>
      <c r="D88" s="13" t="s">
        <v>305</v>
      </c>
      <c r="E88" s="4"/>
      <c r="F88" s="4"/>
      <c r="G88" s="6">
        <v>45153</v>
      </c>
      <c r="H88" s="15" t="str">
        <f ca="1">IF(AND(K88=$W$1,L88=$W$1,M88=$W$1,N88=$W$1,P88=$W$1,O88=$W$1),"Yes","No")</f>
        <v>Yes</v>
      </c>
      <c r="I88" s="18" t="s">
        <v>358</v>
      </c>
      <c r="J88" s="19" t="s">
        <v>358</v>
      </c>
      <c r="K88" s="5" t="s">
        <v>184</v>
      </c>
      <c r="L88" s="5" t="s">
        <v>184</v>
      </c>
      <c r="M88" s="5" t="s">
        <v>184</v>
      </c>
      <c r="N88" s="5" t="s">
        <v>184</v>
      </c>
      <c r="O88" s="5" t="str">
        <f ca="1">IF(G88&gt;$W$2,$W$1," ")</f>
        <v>√</v>
      </c>
      <c r="P88" s="5" t="s">
        <v>184</v>
      </c>
      <c r="Q88" s="9"/>
      <c r="R88" s="9"/>
      <c r="S88" s="9"/>
      <c r="T88" s="9"/>
      <c r="U88" s="9"/>
    </row>
    <row r="89" spans="1:21" ht="15.75" thickBot="1" x14ac:dyDescent="0.3">
      <c r="A89" s="14" t="s">
        <v>233</v>
      </c>
      <c r="B89" s="14" t="s">
        <v>234</v>
      </c>
      <c r="C89" s="20" t="s">
        <v>369</v>
      </c>
      <c r="D89" s="13" t="s">
        <v>363</v>
      </c>
      <c r="E89" s="4"/>
      <c r="F89" s="4"/>
      <c r="G89" s="6">
        <v>45519</v>
      </c>
      <c r="H89" s="15" t="str">
        <f ca="1">IF(AND(K89=$W$1,L89=$W$1,M89=$W$1,N89=$W$1,P89=$W$1,O89=$W$1),"Yes","No")</f>
        <v>No</v>
      </c>
      <c r="I89" s="18" t="s">
        <v>357</v>
      </c>
      <c r="J89" s="19" t="s">
        <v>369</v>
      </c>
      <c r="K89" s="16"/>
      <c r="L89" s="5" t="s">
        <v>184</v>
      </c>
      <c r="M89" s="5" t="s">
        <v>184</v>
      </c>
      <c r="N89" s="5"/>
      <c r="O89" s="5" t="str">
        <f ca="1">IF(G89&gt;$W$2,$W$1," ")</f>
        <v>√</v>
      </c>
      <c r="P89" s="5" t="s">
        <v>184</v>
      </c>
      <c r="Q89" s="9"/>
      <c r="R89" s="9"/>
      <c r="S89" s="9"/>
      <c r="T89" s="9"/>
      <c r="U89" s="9"/>
    </row>
    <row r="90" spans="1:21" ht="15.75" thickBot="1" x14ac:dyDescent="0.3">
      <c r="A90" s="14" t="s">
        <v>365</v>
      </c>
      <c r="B90" s="14" t="s">
        <v>366</v>
      </c>
      <c r="C90" s="20" t="s">
        <v>369</v>
      </c>
      <c r="D90" s="13" t="s">
        <v>490</v>
      </c>
      <c r="E90" s="4"/>
      <c r="F90" s="4"/>
      <c r="G90" s="6">
        <v>45519</v>
      </c>
      <c r="H90" s="15" t="str">
        <f ca="1">IF(AND(K90=$W$1,L90=$W$1,M90=$W$1,N90=$W$1,P90=$W$1,O90=$W$1),"Yes","No")</f>
        <v>Yes</v>
      </c>
      <c r="I90" s="18" t="s">
        <v>357</v>
      </c>
      <c r="J90" s="19" t="s">
        <v>358</v>
      </c>
      <c r="K90" s="16" t="s">
        <v>184</v>
      </c>
      <c r="L90" s="5" t="s">
        <v>184</v>
      </c>
      <c r="M90" s="5" t="s">
        <v>184</v>
      </c>
      <c r="N90" s="5" t="s">
        <v>184</v>
      </c>
      <c r="O90" s="5" t="str">
        <f ca="1">IF(G90&gt;$W$2,$W$1," ")</f>
        <v>√</v>
      </c>
      <c r="P90" s="5" t="s">
        <v>184</v>
      </c>
      <c r="Q90" s="9"/>
      <c r="R90" s="9"/>
      <c r="S90" s="9"/>
      <c r="T90" s="9"/>
      <c r="U90" s="9"/>
    </row>
    <row r="91" spans="1:21" ht="15.75" thickBot="1" x14ac:dyDescent="0.3">
      <c r="A91" s="14" t="s">
        <v>519</v>
      </c>
      <c r="B91" s="14" t="s">
        <v>520</v>
      </c>
      <c r="C91" s="20" t="s">
        <v>369</v>
      </c>
      <c r="D91" s="13" t="s">
        <v>490</v>
      </c>
      <c r="E91" s="4"/>
      <c r="F91" s="4"/>
      <c r="G91" s="6">
        <v>45884</v>
      </c>
      <c r="H91" s="15" t="str">
        <f ca="1">IF(AND(K91=$W$1,L91=$W$1,M91=$W$1,N91=$W$1,P91=$W$1,O91=$W$1),"Yes","No")</f>
        <v>Yes</v>
      </c>
      <c r="I91" s="18" t="s">
        <v>357</v>
      </c>
      <c r="J91" s="19" t="s">
        <v>358</v>
      </c>
      <c r="K91" s="16" t="s">
        <v>184</v>
      </c>
      <c r="L91" s="16" t="s">
        <v>184</v>
      </c>
      <c r="M91" s="5" t="s">
        <v>184</v>
      </c>
      <c r="N91" s="5" t="s">
        <v>184</v>
      </c>
      <c r="O91" s="5" t="str">
        <f ca="1">IF(G91&gt;$W$2,$W$1," ")</f>
        <v>√</v>
      </c>
      <c r="P91" s="16" t="s">
        <v>184</v>
      </c>
      <c r="Q91" s="9"/>
      <c r="R91" s="9"/>
      <c r="S91" s="9"/>
      <c r="T91" s="9"/>
      <c r="U91" s="9"/>
    </row>
    <row r="92" spans="1:21" ht="39" thickBot="1" x14ac:dyDescent="0.3">
      <c r="A92" s="14" t="s">
        <v>104</v>
      </c>
      <c r="B92" s="14" t="s">
        <v>105</v>
      </c>
      <c r="C92" s="20" t="s">
        <v>369</v>
      </c>
      <c r="D92" s="13" t="s">
        <v>307</v>
      </c>
      <c r="E92" s="4"/>
      <c r="F92" s="4" t="s">
        <v>106</v>
      </c>
      <c r="G92" s="6" t="s">
        <v>174</v>
      </c>
      <c r="H92" s="15" t="str">
        <f ca="1">IF(AND(K92=$W$1,L92=$W$1,M92=$W$1,N92=$W$1,P92=$W$1,O92=$W$1),"Yes","No")</f>
        <v>Yes</v>
      </c>
      <c r="I92" s="18" t="s">
        <v>358</v>
      </c>
      <c r="J92" s="19" t="s">
        <v>358</v>
      </c>
      <c r="K92" s="16" t="s">
        <v>184</v>
      </c>
      <c r="L92" s="5" t="s">
        <v>184</v>
      </c>
      <c r="M92" s="5" t="s">
        <v>184</v>
      </c>
      <c r="N92" s="5" t="s">
        <v>184</v>
      </c>
      <c r="O92" s="5" t="str">
        <f ca="1">IF(G92&gt;$W$2,$W$1," ")</f>
        <v>√</v>
      </c>
      <c r="P92" s="5" t="s">
        <v>184</v>
      </c>
      <c r="Q92" s="9"/>
      <c r="R92" s="9"/>
      <c r="S92" s="9"/>
      <c r="T92" s="9"/>
      <c r="U92" s="9"/>
    </row>
    <row r="93" spans="1:21" ht="30.75" thickBot="1" x14ac:dyDescent="0.3">
      <c r="A93" s="14" t="s">
        <v>18</v>
      </c>
      <c r="B93" s="14" t="s">
        <v>287</v>
      </c>
      <c r="C93" s="20" t="s">
        <v>369</v>
      </c>
      <c r="D93" s="13" t="s">
        <v>300</v>
      </c>
      <c r="E93" s="4"/>
      <c r="F93" s="4" t="s">
        <v>302</v>
      </c>
      <c r="G93" s="6">
        <v>45519</v>
      </c>
      <c r="H93" s="15" t="str">
        <f ca="1">IF(AND(K93=$W$1,L93=$W$1,M93=$W$1,N93=$W$1,P93=$W$1,O93=$W$1),"Yes","No")</f>
        <v>Yes</v>
      </c>
      <c r="I93" s="18" t="s">
        <v>358</v>
      </c>
      <c r="J93" s="19" t="s">
        <v>358</v>
      </c>
      <c r="K93" s="16" t="s">
        <v>184</v>
      </c>
      <c r="L93" s="5" t="s">
        <v>184</v>
      </c>
      <c r="M93" s="5" t="s">
        <v>184</v>
      </c>
      <c r="N93" s="5" t="s">
        <v>184</v>
      </c>
      <c r="O93" s="5" t="str">
        <f ca="1">IF(G93&gt;$W$2,$W$1," ")</f>
        <v>√</v>
      </c>
      <c r="P93" s="5" t="s">
        <v>184</v>
      </c>
      <c r="Q93" s="9"/>
      <c r="R93" s="9"/>
      <c r="S93" s="9"/>
      <c r="T93" s="9"/>
      <c r="U93" s="9"/>
    </row>
    <row r="94" spans="1:21" ht="15.75" thickBot="1" x14ac:dyDescent="0.3">
      <c r="A94" s="14" t="s">
        <v>45</v>
      </c>
      <c r="B94" s="14" t="s">
        <v>503</v>
      </c>
      <c r="C94" s="20" t="s">
        <v>369</v>
      </c>
      <c r="D94" s="13" t="s">
        <v>490</v>
      </c>
      <c r="E94" s="4"/>
      <c r="F94" s="4"/>
      <c r="G94" s="6">
        <v>45884</v>
      </c>
      <c r="H94" s="15" t="str">
        <f ca="1">IF(AND(K94=$W$1,L94=$W$1,M94=$W$1,N94=$W$1,P94=$W$1,O94=$W$1),"Yes","No")</f>
        <v>No</v>
      </c>
      <c r="I94" s="18" t="s">
        <v>357</v>
      </c>
      <c r="J94" s="19" t="s">
        <v>369</v>
      </c>
      <c r="K94" s="5" t="s">
        <v>184</v>
      </c>
      <c r="L94" s="5" t="s">
        <v>184</v>
      </c>
      <c r="M94" s="5" t="s">
        <v>184</v>
      </c>
      <c r="N94" s="5"/>
      <c r="O94" s="5" t="str">
        <f ca="1">IF(G94&gt;$W$2,$W$1," ")</f>
        <v>√</v>
      </c>
      <c r="P94" s="5" t="s">
        <v>184</v>
      </c>
      <c r="Q94" s="9"/>
      <c r="R94" s="9"/>
      <c r="S94" s="9"/>
      <c r="T94" s="9"/>
      <c r="U94" s="9"/>
    </row>
    <row r="95" spans="1:21" ht="15.75" thickBot="1" x14ac:dyDescent="0.3">
      <c r="A95" s="14" t="s">
        <v>348</v>
      </c>
      <c r="B95" s="14" t="s">
        <v>349</v>
      </c>
      <c r="C95" s="20" t="s">
        <v>369</v>
      </c>
      <c r="D95" s="13" t="s">
        <v>490</v>
      </c>
      <c r="E95" s="4"/>
      <c r="F95" s="4"/>
      <c r="G95" s="6">
        <v>45519</v>
      </c>
      <c r="H95" s="15" t="str">
        <f ca="1">IF(AND(K95=$W$1,L95=$W$1,M95=$W$1,N95=$W$1,P95=$W$1,O95=$W$1),"Yes","No")</f>
        <v>No</v>
      </c>
      <c r="I95" s="18" t="s">
        <v>357</v>
      </c>
      <c r="J95" s="19" t="s">
        <v>369</v>
      </c>
      <c r="K95" s="16"/>
      <c r="L95" s="5" t="s">
        <v>184</v>
      </c>
      <c r="M95" s="5" t="s">
        <v>184</v>
      </c>
      <c r="N95" s="5"/>
      <c r="O95" s="5" t="str">
        <f ca="1">IF(G95&gt;$W$2,$W$1," ")</f>
        <v>√</v>
      </c>
      <c r="P95" s="5" t="s">
        <v>184</v>
      </c>
      <c r="Q95" s="9"/>
      <c r="R95" s="9"/>
      <c r="S95" s="9"/>
      <c r="T95" s="9"/>
      <c r="U95" s="9"/>
    </row>
    <row r="96" spans="1:21" ht="30.75" thickBot="1" x14ac:dyDescent="0.3">
      <c r="A96" s="14" t="s">
        <v>42</v>
      </c>
      <c r="B96" s="14" t="s">
        <v>43</v>
      </c>
      <c r="C96" s="20" t="s">
        <v>369</v>
      </c>
      <c r="D96" s="13" t="s">
        <v>300</v>
      </c>
      <c r="E96" s="4"/>
      <c r="F96" s="4" t="s">
        <v>44</v>
      </c>
      <c r="G96" s="6">
        <v>45153</v>
      </c>
      <c r="H96" s="15" t="str">
        <f ca="1">IF(AND(K96=$W$1,L96=$W$1,M96=$W$1,N96=$W$1,P96=$W$1,O96=$W$1),"Yes","No")</f>
        <v>Yes</v>
      </c>
      <c r="I96" s="18" t="s">
        <v>358</v>
      </c>
      <c r="J96" s="19" t="s">
        <v>358</v>
      </c>
      <c r="K96" s="5" t="s">
        <v>184</v>
      </c>
      <c r="L96" s="5" t="s">
        <v>184</v>
      </c>
      <c r="M96" s="5" t="s">
        <v>184</v>
      </c>
      <c r="N96" s="5" t="s">
        <v>184</v>
      </c>
      <c r="O96" s="5" t="str">
        <f ca="1">IF(G96&gt;$W$2,$W$1," ")</f>
        <v>√</v>
      </c>
      <c r="P96" s="5" t="s">
        <v>184</v>
      </c>
      <c r="Q96" s="9"/>
      <c r="R96" s="9"/>
      <c r="S96" s="9"/>
      <c r="T96" s="9"/>
      <c r="U96" s="9"/>
    </row>
    <row r="97" spans="1:21" ht="39" thickBot="1" x14ac:dyDescent="0.3">
      <c r="A97" s="14" t="s">
        <v>33</v>
      </c>
      <c r="B97" s="14" t="s">
        <v>34</v>
      </c>
      <c r="C97" s="20" t="s">
        <v>369</v>
      </c>
      <c r="D97" s="13" t="s">
        <v>363</v>
      </c>
      <c r="E97" s="4" t="s">
        <v>476</v>
      </c>
      <c r="F97" s="4" t="s">
        <v>35</v>
      </c>
      <c r="G97" s="6" t="s">
        <v>177</v>
      </c>
      <c r="H97" s="15" t="str">
        <f ca="1">IF(AND(K97=$W$1,L97=$W$1,M97=$W$1,N97=$W$1,P97=$W$1,O97=$W$1),"Yes","No")</f>
        <v>No</v>
      </c>
      <c r="I97" s="18" t="s">
        <v>357</v>
      </c>
      <c r="J97" s="19" t="s">
        <v>369</v>
      </c>
      <c r="K97" s="16"/>
      <c r="L97" s="5" t="s">
        <v>184</v>
      </c>
      <c r="M97" s="5"/>
      <c r="N97" s="5"/>
      <c r="O97" s="5" t="str">
        <f ca="1">IF(G97&gt;$W$2,$W$1," ")</f>
        <v>√</v>
      </c>
      <c r="P97" s="5" t="s">
        <v>184</v>
      </c>
      <c r="Q97" s="9"/>
      <c r="R97" s="9"/>
      <c r="S97" s="9"/>
      <c r="T97" s="9"/>
      <c r="U97" s="9"/>
    </row>
    <row r="98" spans="1:21" ht="30.75" thickBot="1" x14ac:dyDescent="0.3">
      <c r="A98" s="14" t="s">
        <v>14</v>
      </c>
      <c r="B98" s="14" t="s">
        <v>466</v>
      </c>
      <c r="C98" s="20" t="s">
        <v>369</v>
      </c>
      <c r="D98" s="13" t="s">
        <v>309</v>
      </c>
      <c r="E98" s="4"/>
      <c r="F98" s="4" t="s">
        <v>470</v>
      </c>
      <c r="G98" s="6">
        <v>45519</v>
      </c>
      <c r="H98" s="15" t="str">
        <f ca="1">IF(AND(K98=$W$1,L98=$W$1,M98=$W$1,N98=$W$1,P98=$W$1,O98=$W$1),"Yes","No")</f>
        <v>Yes</v>
      </c>
      <c r="I98" s="18" t="s">
        <v>358</v>
      </c>
      <c r="J98" s="19" t="s">
        <v>358</v>
      </c>
      <c r="K98" s="16" t="s">
        <v>184</v>
      </c>
      <c r="L98" s="5" t="s">
        <v>184</v>
      </c>
      <c r="M98" s="5" t="s">
        <v>184</v>
      </c>
      <c r="N98" s="5" t="s">
        <v>184</v>
      </c>
      <c r="O98" s="5" t="str">
        <f ca="1">IF(G98&gt;$W$2,$W$1," ")</f>
        <v>√</v>
      </c>
      <c r="P98" s="5" t="s">
        <v>184</v>
      </c>
      <c r="Q98" s="9"/>
      <c r="R98"/>
      <c r="S98"/>
      <c r="T98"/>
      <c r="U98" s="9"/>
    </row>
    <row r="99" spans="1:21" ht="15.75" thickBot="1" x14ac:dyDescent="0.3">
      <c r="A99" s="14" t="s">
        <v>212</v>
      </c>
      <c r="B99" s="14" t="s">
        <v>466</v>
      </c>
      <c r="C99" s="20" t="s">
        <v>369</v>
      </c>
      <c r="D99" s="13" t="s">
        <v>490</v>
      </c>
      <c r="E99" s="4"/>
      <c r="F99" s="4"/>
      <c r="G99" s="6">
        <v>45153</v>
      </c>
      <c r="H99" s="15" t="str">
        <f ca="1">IF(AND(K99=$W$1,L99=$W$1,M99=$W$1,N99=$W$1,P99=$W$1,O99=$W$1),"Yes","No")</f>
        <v>Yes</v>
      </c>
      <c r="I99" s="18" t="s">
        <v>357</v>
      </c>
      <c r="J99" s="19" t="s">
        <v>358</v>
      </c>
      <c r="K99" s="16" t="s">
        <v>184</v>
      </c>
      <c r="L99" s="5" t="s">
        <v>184</v>
      </c>
      <c r="M99" s="5" t="s">
        <v>184</v>
      </c>
      <c r="N99" s="5" t="s">
        <v>184</v>
      </c>
      <c r="O99" s="5" t="str">
        <f ca="1">IF(G99&gt;$W$2,$W$1," ")</f>
        <v>√</v>
      </c>
      <c r="P99" s="5" t="s">
        <v>184</v>
      </c>
      <c r="Q99" s="9"/>
      <c r="R99"/>
      <c r="S99"/>
      <c r="T99"/>
      <c r="U99" s="9"/>
    </row>
    <row r="100" spans="1:21" ht="39" thickBot="1" x14ac:dyDescent="0.3">
      <c r="A100" s="14" t="s">
        <v>383</v>
      </c>
      <c r="B100" s="14" t="s">
        <v>316</v>
      </c>
      <c r="C100" s="20" t="s">
        <v>369</v>
      </c>
      <c r="D100" s="20" t="s">
        <v>308</v>
      </c>
      <c r="E100" s="4"/>
      <c r="F100" s="4" t="s">
        <v>380</v>
      </c>
      <c r="G100" s="6">
        <v>45884</v>
      </c>
      <c r="H100" s="15" t="str">
        <f ca="1">IF(AND(K100=$W$1,L100=$W$1,M100=$W$1,N100=$W$1,P100=$W$1,O100=$W$1),"Yes","No")</f>
        <v>Yes</v>
      </c>
      <c r="I100" s="18" t="s">
        <v>358</v>
      </c>
      <c r="J100" s="19" t="s">
        <v>358</v>
      </c>
      <c r="K100" s="5" t="s">
        <v>184</v>
      </c>
      <c r="L100" s="5" t="s">
        <v>184</v>
      </c>
      <c r="M100" s="5" t="s">
        <v>184</v>
      </c>
      <c r="N100" s="5" t="s">
        <v>184</v>
      </c>
      <c r="O100" s="5" t="str">
        <f ca="1">IF(G100&gt;$W$2,$W$1," ")</f>
        <v>√</v>
      </c>
      <c r="P100" s="5" t="s">
        <v>184</v>
      </c>
      <c r="Q100" s="9"/>
      <c r="R100"/>
      <c r="S100"/>
      <c r="T100"/>
      <c r="U100" s="9"/>
    </row>
    <row r="101" spans="1:21" ht="39" thickBot="1" x14ac:dyDescent="0.3">
      <c r="A101" s="14" t="s">
        <v>204</v>
      </c>
      <c r="B101" s="14" t="s">
        <v>236</v>
      </c>
      <c r="C101" s="20" t="s">
        <v>369</v>
      </c>
      <c r="D101" s="13" t="s">
        <v>307</v>
      </c>
      <c r="E101" s="4"/>
      <c r="F101" s="4" t="s">
        <v>237</v>
      </c>
      <c r="G101" s="6">
        <v>45884</v>
      </c>
      <c r="H101" s="15" t="str">
        <f ca="1">IF(AND(K101=$W$1,L101=$W$1,M101=$W$1,N101=$W$1,P101=$W$1,O101=$W$1),"Yes","No")</f>
        <v>Yes</v>
      </c>
      <c r="I101" s="18" t="s">
        <v>358</v>
      </c>
      <c r="J101" s="19" t="s">
        <v>358</v>
      </c>
      <c r="K101" s="5" t="s">
        <v>184</v>
      </c>
      <c r="L101" s="5" t="s">
        <v>184</v>
      </c>
      <c r="M101" s="5" t="s">
        <v>184</v>
      </c>
      <c r="N101" s="5" t="s">
        <v>184</v>
      </c>
      <c r="O101" s="5" t="str">
        <f ca="1">IF(G101&gt;$W$2,$W$1," ")</f>
        <v>√</v>
      </c>
      <c r="P101" s="5" t="s">
        <v>184</v>
      </c>
      <c r="Q101" s="9"/>
      <c r="R101" s="9"/>
      <c r="S101" s="9"/>
      <c r="T101" s="9"/>
      <c r="U101" s="9"/>
    </row>
    <row r="102" spans="1:21" ht="39" thickBot="1" x14ac:dyDescent="0.3">
      <c r="A102" s="14" t="s">
        <v>222</v>
      </c>
      <c r="B102" s="14" t="s">
        <v>223</v>
      </c>
      <c r="C102" s="20" t="s">
        <v>369</v>
      </c>
      <c r="D102" s="13" t="s">
        <v>305</v>
      </c>
      <c r="E102" s="4"/>
      <c r="F102" s="4" t="s">
        <v>224</v>
      </c>
      <c r="G102" s="6" t="s">
        <v>174</v>
      </c>
      <c r="H102" s="15" t="str">
        <f ca="1">IF(AND(K102=$W$1,L102=$W$1,M102=$W$1,N102=$W$1,P102=$W$1,O102=$W$1),"Yes","No")</f>
        <v>Yes</v>
      </c>
      <c r="I102" s="18" t="s">
        <v>358</v>
      </c>
      <c r="J102" s="19" t="s">
        <v>358</v>
      </c>
      <c r="K102" s="5" t="s">
        <v>184</v>
      </c>
      <c r="L102" s="5" t="s">
        <v>184</v>
      </c>
      <c r="M102" s="5" t="s">
        <v>184</v>
      </c>
      <c r="N102" s="5" t="s">
        <v>184</v>
      </c>
      <c r="O102" s="5" t="str">
        <f ca="1">IF(G102&gt;$W$2,$W$1," ")</f>
        <v>√</v>
      </c>
      <c r="P102" s="5" t="s">
        <v>184</v>
      </c>
      <c r="Q102" s="9"/>
      <c r="R102" s="9"/>
      <c r="S102" s="9"/>
      <c r="T102" s="9"/>
      <c r="U102" s="9"/>
    </row>
    <row r="103" spans="1:21" ht="15.75" thickBot="1" x14ac:dyDescent="0.3">
      <c r="A103" s="14" t="s">
        <v>501</v>
      </c>
      <c r="B103" s="14" t="s">
        <v>223</v>
      </c>
      <c r="C103" s="20" t="s">
        <v>369</v>
      </c>
      <c r="D103" s="13" t="s">
        <v>490</v>
      </c>
      <c r="E103" s="4"/>
      <c r="F103" s="4"/>
      <c r="G103" s="6">
        <v>45884</v>
      </c>
      <c r="H103" s="15" t="str">
        <f ca="1">IF(AND(K103=$W$1,L103=$W$1,M103=$W$1,N103=$W$1,P103=$W$1,O103=$W$1),"Yes","No")</f>
        <v>Yes</v>
      </c>
      <c r="I103" s="18" t="s">
        <v>357</v>
      </c>
      <c r="J103" s="19" t="s">
        <v>358</v>
      </c>
      <c r="K103" s="16" t="s">
        <v>184</v>
      </c>
      <c r="L103" s="5" t="s">
        <v>184</v>
      </c>
      <c r="M103" s="5" t="s">
        <v>184</v>
      </c>
      <c r="N103" s="5" t="s">
        <v>184</v>
      </c>
      <c r="O103" s="5" t="str">
        <f ca="1">IF(G103&gt;$W$2,$W$1," ")</f>
        <v>√</v>
      </c>
      <c r="P103" s="5" t="s">
        <v>184</v>
      </c>
      <c r="Q103" s="9"/>
      <c r="R103" s="9"/>
      <c r="S103" s="9"/>
      <c r="T103" s="9"/>
      <c r="U103" s="9"/>
    </row>
    <row r="104" spans="1:21" ht="15.75" thickBot="1" x14ac:dyDescent="0.3">
      <c r="A104" s="14" t="s">
        <v>344</v>
      </c>
      <c r="B104" s="14" t="s">
        <v>345</v>
      </c>
      <c r="C104" s="20" t="s">
        <v>369</v>
      </c>
      <c r="D104" s="13" t="s">
        <v>490</v>
      </c>
      <c r="E104" s="4"/>
      <c r="F104" s="4"/>
      <c r="G104" s="6">
        <v>45519</v>
      </c>
      <c r="H104" s="15" t="str">
        <f ca="1">IF(AND(K104=$W$1,L104=$W$1,M104=$W$1,N104=$W$1,P104=$W$1,O104=$W$1),"Yes","No")</f>
        <v>Yes</v>
      </c>
      <c r="I104" s="18" t="s">
        <v>357</v>
      </c>
      <c r="J104" s="19" t="s">
        <v>358</v>
      </c>
      <c r="K104" s="16" t="s">
        <v>184</v>
      </c>
      <c r="L104" s="5" t="s">
        <v>184</v>
      </c>
      <c r="M104" s="5" t="s">
        <v>184</v>
      </c>
      <c r="N104" s="5" t="s">
        <v>184</v>
      </c>
      <c r="O104" s="5" t="str">
        <f ca="1">IF(G104&gt;$W$2,$W$1," ")</f>
        <v>√</v>
      </c>
      <c r="P104" s="5" t="s">
        <v>184</v>
      </c>
      <c r="Q104" s="9"/>
      <c r="R104" s="9"/>
      <c r="S104" s="9"/>
      <c r="T104" s="9"/>
      <c r="U104" s="9"/>
    </row>
    <row r="105" spans="1:21" ht="15.75" thickBot="1" x14ac:dyDescent="0.3">
      <c r="A105" s="14" t="s">
        <v>512</v>
      </c>
      <c r="B105" s="14" t="s">
        <v>398</v>
      </c>
      <c r="C105" s="20" t="s">
        <v>369</v>
      </c>
      <c r="D105" s="13" t="s">
        <v>490</v>
      </c>
      <c r="E105" s="4"/>
      <c r="F105" s="4"/>
      <c r="G105" s="6">
        <v>45884</v>
      </c>
      <c r="H105" s="15" t="str">
        <f ca="1">IF(AND(K105=$W$1,L105=$W$1,M105=$W$1,N105=$W$1,P105=$W$1,O105=$W$1),"Yes","No")</f>
        <v>Yes</v>
      </c>
      <c r="I105" s="18" t="s">
        <v>357</v>
      </c>
      <c r="J105" s="19" t="s">
        <v>358</v>
      </c>
      <c r="K105" s="16" t="s">
        <v>184</v>
      </c>
      <c r="L105" s="5" t="s">
        <v>184</v>
      </c>
      <c r="M105" s="5" t="s">
        <v>184</v>
      </c>
      <c r="N105" s="5" t="s">
        <v>184</v>
      </c>
      <c r="O105" s="5" t="str">
        <f ca="1">IF(G105&gt;$W$2,$W$1," ")</f>
        <v>√</v>
      </c>
      <c r="P105" s="5" t="s">
        <v>184</v>
      </c>
      <c r="Q105" s="9"/>
      <c r="R105" s="9"/>
      <c r="S105" s="9"/>
      <c r="T105" s="9"/>
      <c r="U105" s="9"/>
    </row>
    <row r="106" spans="1:21" ht="30.75" thickBot="1" x14ac:dyDescent="0.3">
      <c r="A106" s="14" t="s">
        <v>62</v>
      </c>
      <c r="B106" s="14" t="s">
        <v>484</v>
      </c>
      <c r="C106" s="20"/>
      <c r="D106" s="13" t="s">
        <v>305</v>
      </c>
      <c r="E106" s="4"/>
      <c r="F106" s="4"/>
      <c r="G106" s="6">
        <v>45884</v>
      </c>
      <c r="H106" s="15" t="str">
        <f ca="1">IF(AND(K106=$W$1,L106=$W$1,M106=$W$1,N106=$W$1,P106=$W$1,O106=$W$1),"Yes","No")</f>
        <v>Yes</v>
      </c>
      <c r="I106" s="18" t="s">
        <v>358</v>
      </c>
      <c r="J106" s="19" t="s">
        <v>358</v>
      </c>
      <c r="K106" s="5" t="s">
        <v>184</v>
      </c>
      <c r="L106" s="5" t="s">
        <v>184</v>
      </c>
      <c r="M106" s="5" t="s">
        <v>184</v>
      </c>
      <c r="N106" s="5" t="s">
        <v>184</v>
      </c>
      <c r="O106" s="5" t="str">
        <f ca="1">IF(G106&gt;$W$2,$W$1," ")</f>
        <v>√</v>
      </c>
      <c r="P106" s="5" t="s">
        <v>184</v>
      </c>
      <c r="Q106" s="9"/>
      <c r="R106" s="9"/>
      <c r="S106" s="9"/>
      <c r="T106" s="9"/>
      <c r="U106" s="9"/>
    </row>
    <row r="107" spans="1:21" ht="15.75" thickBot="1" x14ac:dyDescent="0.3">
      <c r="A107" s="14" t="s">
        <v>419</v>
      </c>
      <c r="B107" s="14" t="s">
        <v>427</v>
      </c>
      <c r="C107" s="20" t="s">
        <v>369</v>
      </c>
      <c r="D107" s="13" t="s">
        <v>490</v>
      </c>
      <c r="E107" s="4"/>
      <c r="F107" s="4"/>
      <c r="G107" s="6">
        <v>45884</v>
      </c>
      <c r="H107" s="15" t="str">
        <f ca="1">IF(AND(K107=$W$1,L107=$W$1,M107=$W$1,N107=$W$1,P107=$W$1,O107=$W$1),"Yes","No")</f>
        <v>Yes</v>
      </c>
      <c r="I107" s="18" t="s">
        <v>357</v>
      </c>
      <c r="J107" s="19" t="s">
        <v>358</v>
      </c>
      <c r="K107" s="5" t="s">
        <v>184</v>
      </c>
      <c r="L107" s="5" t="s">
        <v>184</v>
      </c>
      <c r="M107" s="5" t="s">
        <v>184</v>
      </c>
      <c r="N107" s="5" t="s">
        <v>184</v>
      </c>
      <c r="O107" s="5" t="str">
        <f ca="1">IF(G107&gt;$W$2,$W$1," ")</f>
        <v>√</v>
      </c>
      <c r="P107" s="5" t="s">
        <v>184</v>
      </c>
      <c r="Q107" s="9"/>
      <c r="R107" s="9"/>
      <c r="S107" s="9"/>
      <c r="T107" s="9"/>
      <c r="U107" s="9"/>
    </row>
    <row r="108" spans="1:21" ht="30.75" thickBot="1" x14ac:dyDescent="0.3">
      <c r="A108" s="14" t="s">
        <v>93</v>
      </c>
      <c r="B108" s="14" t="s">
        <v>94</v>
      </c>
      <c r="C108" s="20" t="s">
        <v>369</v>
      </c>
      <c r="D108" s="13" t="s">
        <v>305</v>
      </c>
      <c r="E108" s="4" t="s">
        <v>481</v>
      </c>
      <c r="F108" s="4" t="s">
        <v>95</v>
      </c>
      <c r="G108" s="6" t="s">
        <v>175</v>
      </c>
      <c r="H108" s="15" t="str">
        <f ca="1">IF(AND(K108=$W$1,L108=$W$1,M108=$W$1,N108=$W$1,P108=$W$1,O108=$W$1),"Yes","No")</f>
        <v>Yes</v>
      </c>
      <c r="I108" s="18" t="s">
        <v>358</v>
      </c>
      <c r="J108" s="19" t="s">
        <v>358</v>
      </c>
      <c r="K108" s="16" t="s">
        <v>184</v>
      </c>
      <c r="L108" s="5" t="s">
        <v>184</v>
      </c>
      <c r="M108" s="5" t="s">
        <v>184</v>
      </c>
      <c r="N108" s="5" t="s">
        <v>184</v>
      </c>
      <c r="O108" s="5" t="str">
        <f ca="1">IF(G108&gt;$W$2,$W$1," ")</f>
        <v>√</v>
      </c>
      <c r="P108" s="5" t="s">
        <v>184</v>
      </c>
      <c r="Q108" s="9"/>
      <c r="R108" s="9"/>
      <c r="S108" s="9"/>
      <c r="T108" s="9"/>
      <c r="U108" s="9"/>
    </row>
    <row r="109" spans="1:21" ht="15.75" thickBot="1" x14ac:dyDescent="0.3">
      <c r="A109" s="14" t="s">
        <v>210</v>
      </c>
      <c r="B109" s="14" t="s">
        <v>325</v>
      </c>
      <c r="C109" s="20" t="s">
        <v>369</v>
      </c>
      <c r="D109" s="13" t="s">
        <v>490</v>
      </c>
      <c r="E109" s="4"/>
      <c r="F109" s="4"/>
      <c r="G109" s="6">
        <v>45519</v>
      </c>
      <c r="H109" s="15" t="str">
        <f ca="1">IF(AND(K109=$W$1,L109=$W$1,M109=$W$1,N109=$W$1,P109=$W$1,O109=$W$1),"Yes","No")</f>
        <v>Yes</v>
      </c>
      <c r="I109" s="18" t="s">
        <v>357</v>
      </c>
      <c r="J109" s="19" t="s">
        <v>358</v>
      </c>
      <c r="K109" s="16" t="s">
        <v>184</v>
      </c>
      <c r="L109" s="5" t="s">
        <v>184</v>
      </c>
      <c r="M109" s="5" t="s">
        <v>184</v>
      </c>
      <c r="N109" s="5" t="s">
        <v>184</v>
      </c>
      <c r="O109" s="5" t="str">
        <f ca="1">IF(G109&gt;$W$2,$W$1," ")</f>
        <v>√</v>
      </c>
      <c r="P109" s="5" t="s">
        <v>184</v>
      </c>
      <c r="Q109" s="9"/>
      <c r="R109" s="9"/>
      <c r="S109" s="9"/>
      <c r="T109" s="9"/>
      <c r="U109" s="9"/>
    </row>
    <row r="110" spans="1:21" ht="39" thickBot="1" x14ac:dyDescent="0.3">
      <c r="A110" s="14" t="s">
        <v>327</v>
      </c>
      <c r="B110" s="14" t="s">
        <v>328</v>
      </c>
      <c r="C110" s="20" t="s">
        <v>369</v>
      </c>
      <c r="D110" s="13" t="s">
        <v>300</v>
      </c>
      <c r="E110" s="4"/>
      <c r="F110" s="4" t="s">
        <v>333</v>
      </c>
      <c r="G110" s="6">
        <v>45519</v>
      </c>
      <c r="H110" s="15" t="str">
        <f ca="1">IF(AND(K110=$W$1,L110=$W$1,M110=$W$1,N110=$W$1,P110=$W$1,O110=$W$1),"Yes","No")</f>
        <v>Yes</v>
      </c>
      <c r="I110" s="18" t="s">
        <v>358</v>
      </c>
      <c r="J110" s="19" t="s">
        <v>358</v>
      </c>
      <c r="K110" s="5" t="s">
        <v>184</v>
      </c>
      <c r="L110" s="5" t="s">
        <v>184</v>
      </c>
      <c r="M110" s="5" t="s">
        <v>184</v>
      </c>
      <c r="N110" s="5" t="s">
        <v>184</v>
      </c>
      <c r="O110" s="5" t="str">
        <f ca="1">IF(G110&gt;$W$2,$W$1," ")</f>
        <v>√</v>
      </c>
      <c r="P110" s="5" t="s">
        <v>184</v>
      </c>
      <c r="Q110" s="9"/>
      <c r="R110" s="9"/>
      <c r="S110" s="9"/>
      <c r="T110" s="9"/>
      <c r="U110" s="9"/>
    </row>
    <row r="111" spans="1:21" ht="15.75" thickBot="1" x14ac:dyDescent="0.3">
      <c r="A111" s="14" t="s">
        <v>417</v>
      </c>
      <c r="B111" s="14" t="s">
        <v>408</v>
      </c>
      <c r="C111" s="20" t="s">
        <v>369</v>
      </c>
      <c r="D111" s="13" t="s">
        <v>363</v>
      </c>
      <c r="E111" s="4"/>
      <c r="F111" s="4"/>
      <c r="G111" s="6"/>
      <c r="H111" s="15" t="str">
        <f ca="1">IF(AND(K111=$W$1,L111=$W$1,M111=$W$1,N111=$W$1,P111=$W$1,O111=$W$1),"Yes","No")</f>
        <v>No</v>
      </c>
      <c r="I111" s="18" t="s">
        <v>357</v>
      </c>
      <c r="J111" s="19" t="s">
        <v>369</v>
      </c>
      <c r="K111" s="16"/>
      <c r="L111" s="5"/>
      <c r="M111" s="5"/>
      <c r="N111" s="5"/>
      <c r="O111" s="5" t="str">
        <f ca="1">IF(G111&gt;$W$2,$W$1," ")</f>
        <v xml:space="preserve"> </v>
      </c>
      <c r="P111" s="5"/>
      <c r="Q111" s="9"/>
      <c r="R111" s="9"/>
      <c r="S111" s="9"/>
      <c r="T111" s="9"/>
      <c r="U111" s="9"/>
    </row>
    <row r="112" spans="1:21" ht="15.75" thickBot="1" x14ac:dyDescent="0.3">
      <c r="A112" s="14" t="s">
        <v>407</v>
      </c>
      <c r="B112" s="14" t="s">
        <v>408</v>
      </c>
      <c r="C112" s="20" t="s">
        <v>369</v>
      </c>
      <c r="D112" s="13" t="s">
        <v>490</v>
      </c>
      <c r="E112" s="4"/>
      <c r="F112" s="4"/>
      <c r="G112" s="6">
        <v>45884</v>
      </c>
      <c r="H112" s="15" t="str">
        <f ca="1">IF(AND(K112=$W$1,L112=$W$1,M112=$W$1,N112=$W$1,P112=$W$1,O112=$W$1),"Yes","No")</f>
        <v>Yes</v>
      </c>
      <c r="I112" s="18" t="s">
        <v>357</v>
      </c>
      <c r="J112" s="19" t="s">
        <v>358</v>
      </c>
      <c r="K112" s="5" t="s">
        <v>184</v>
      </c>
      <c r="L112" s="5" t="s">
        <v>184</v>
      </c>
      <c r="M112" s="5" t="s">
        <v>184</v>
      </c>
      <c r="N112" s="5" t="s">
        <v>184</v>
      </c>
      <c r="O112" s="5" t="str">
        <f ca="1">IF(G112&gt;$W$2,$W$1," ")</f>
        <v>√</v>
      </c>
      <c r="P112" s="5" t="s">
        <v>184</v>
      </c>
      <c r="Q112" s="9"/>
      <c r="R112" s="9"/>
      <c r="S112" s="9"/>
      <c r="T112" s="9"/>
      <c r="U112" s="9"/>
    </row>
    <row r="113" spans="1:21" ht="30.75" thickBot="1" x14ac:dyDescent="0.3">
      <c r="A113" s="14" t="s">
        <v>485</v>
      </c>
      <c r="B113" s="14" t="s">
        <v>486</v>
      </c>
      <c r="C113" s="20" t="s">
        <v>369</v>
      </c>
      <c r="D113" s="13" t="s">
        <v>305</v>
      </c>
      <c r="E113" s="4"/>
      <c r="F113" s="4" t="s">
        <v>489</v>
      </c>
      <c r="G113" s="6"/>
      <c r="H113" s="15" t="str">
        <f ca="1">IF(AND(K113=$W$1,L113=$W$1,M113=$W$1,N113=$W$1,P113=$W$1,O113=$W$1),"Yes","No")</f>
        <v>No</v>
      </c>
      <c r="I113" s="18" t="s">
        <v>358</v>
      </c>
      <c r="J113" s="19" t="s">
        <v>369</v>
      </c>
      <c r="K113" s="16" t="s">
        <v>184</v>
      </c>
      <c r="L113" s="5" t="s">
        <v>184</v>
      </c>
      <c r="M113" s="5" t="s">
        <v>184</v>
      </c>
      <c r="N113" s="5" t="s">
        <v>184</v>
      </c>
      <c r="O113" s="5" t="str">
        <f ca="1">IF(G113&gt;$W$2,$W$1," ")</f>
        <v xml:space="preserve"> </v>
      </c>
      <c r="P113" s="5" t="s">
        <v>184</v>
      </c>
      <c r="Q113" s="9"/>
      <c r="R113" s="9"/>
      <c r="S113" s="9"/>
      <c r="T113" s="9"/>
      <c r="U113" s="9"/>
    </row>
    <row r="114" spans="1:21" ht="15.75" thickBot="1" x14ac:dyDescent="0.3">
      <c r="A114" s="14" t="s">
        <v>452</v>
      </c>
      <c r="B114" s="14" t="s">
        <v>455</v>
      </c>
      <c r="C114" s="20" t="s">
        <v>369</v>
      </c>
      <c r="D114" s="13" t="s">
        <v>458</v>
      </c>
      <c r="E114" s="4"/>
      <c r="F114" s="4"/>
      <c r="G114" s="6">
        <v>45884</v>
      </c>
      <c r="H114" s="15" t="str">
        <f ca="1">IF(AND(K114=$W$1,L114=$W$1,M114=$W$1,N114=$W$1,P114=$W$1,O114=$W$1),"Yes","No")</f>
        <v>No</v>
      </c>
      <c r="I114" s="18" t="s">
        <v>357</v>
      </c>
      <c r="J114" s="19" t="s">
        <v>369</v>
      </c>
      <c r="K114" s="16" t="s">
        <v>184</v>
      </c>
      <c r="L114" s="5" t="s">
        <v>184</v>
      </c>
      <c r="M114" s="5"/>
      <c r="N114" s="5" t="s">
        <v>184</v>
      </c>
      <c r="O114" s="5" t="str">
        <f ca="1">IF(G114&gt;$W$2,$W$1," ")</f>
        <v>√</v>
      </c>
      <c r="P114" s="5" t="s">
        <v>184</v>
      </c>
      <c r="Q114" s="9"/>
      <c r="R114" s="9"/>
      <c r="S114" s="9"/>
      <c r="T114" s="9"/>
      <c r="U114" s="9"/>
    </row>
    <row r="115" spans="1:21" ht="15.75" thickBot="1" x14ac:dyDescent="0.3">
      <c r="A115" s="14" t="s">
        <v>230</v>
      </c>
      <c r="B115" s="14" t="s">
        <v>319</v>
      </c>
      <c r="C115" s="20" t="s">
        <v>369</v>
      </c>
      <c r="D115" s="13" t="s">
        <v>490</v>
      </c>
      <c r="E115" s="4"/>
      <c r="F115" s="4"/>
      <c r="G115" s="6">
        <v>45519</v>
      </c>
      <c r="H115" s="15" t="str">
        <f ca="1">IF(AND(K115=$W$1,L115=$W$1,M115=$W$1,N115=$W$1,P115=$W$1,O115=$W$1),"Yes","No")</f>
        <v>No</v>
      </c>
      <c r="I115" s="18" t="s">
        <v>357</v>
      </c>
      <c r="J115" s="19" t="s">
        <v>369</v>
      </c>
      <c r="K115" s="5"/>
      <c r="L115" s="5" t="s">
        <v>184</v>
      </c>
      <c r="M115" s="5" t="s">
        <v>184</v>
      </c>
      <c r="N115" s="5"/>
      <c r="O115" s="5" t="str">
        <f ca="1">IF(G115&gt;$W$2,$W$1," ")</f>
        <v>√</v>
      </c>
      <c r="P115" s="5" t="s">
        <v>184</v>
      </c>
      <c r="Q115" s="9"/>
      <c r="R115" s="9"/>
      <c r="S115" s="9"/>
      <c r="T115" s="9"/>
      <c r="U115" s="9"/>
    </row>
    <row r="116" spans="1:21" ht="15.75" thickBot="1" x14ac:dyDescent="0.3">
      <c r="A116" s="14" t="s">
        <v>524</v>
      </c>
      <c r="B116" s="14" t="s">
        <v>525</v>
      </c>
      <c r="C116" s="20" t="s">
        <v>369</v>
      </c>
      <c r="D116" s="13" t="s">
        <v>490</v>
      </c>
      <c r="E116" s="4"/>
      <c r="F116" s="4"/>
      <c r="G116" s="6">
        <v>45884</v>
      </c>
      <c r="H116" s="15" t="str">
        <f ca="1">IF(AND(K116=$W$1,L116=$W$1,M116=$W$1,N116=$W$1,P116=$W$1,O116=$W$1),"Yes","No")</f>
        <v>No</v>
      </c>
      <c r="I116" s="18" t="s">
        <v>357</v>
      </c>
      <c r="J116" s="19" t="s">
        <v>369</v>
      </c>
      <c r="K116" s="16" t="s">
        <v>184</v>
      </c>
      <c r="L116" s="5" t="s">
        <v>184</v>
      </c>
      <c r="M116" s="5"/>
      <c r="N116" s="5"/>
      <c r="O116" s="5" t="str">
        <f ca="1">IF(G116&gt;$W$2,$W$1," ")</f>
        <v>√</v>
      </c>
      <c r="P116" s="5" t="s">
        <v>184</v>
      </c>
      <c r="Q116" s="9"/>
      <c r="R116" s="9"/>
      <c r="S116" s="9"/>
      <c r="T116" s="9"/>
      <c r="U116" s="9"/>
    </row>
    <row r="117" spans="1:21" ht="15.75" thickBot="1" x14ac:dyDescent="0.3">
      <c r="A117" s="14" t="s">
        <v>400</v>
      </c>
      <c r="B117" s="14" t="s">
        <v>388</v>
      </c>
      <c r="C117" s="20" t="s">
        <v>369</v>
      </c>
      <c r="D117" s="13" t="s">
        <v>363</v>
      </c>
      <c r="E117" s="4"/>
      <c r="F117" s="4"/>
      <c r="G117" s="6">
        <v>45519</v>
      </c>
      <c r="H117" s="15" t="str">
        <f ca="1">IF(AND(K117=$W$1,L117=$W$1,M117=$W$1,N117=$W$1,P117=$W$1,O117=$W$1),"Yes","No")</f>
        <v>No</v>
      </c>
      <c r="I117" s="18" t="s">
        <v>357</v>
      </c>
      <c r="J117" s="19" t="s">
        <v>369</v>
      </c>
      <c r="K117" s="16"/>
      <c r="L117" s="5" t="s">
        <v>184</v>
      </c>
      <c r="M117" s="5"/>
      <c r="N117" s="5" t="s">
        <v>184</v>
      </c>
      <c r="O117" s="5" t="str">
        <f ca="1">IF(G117&gt;$W$2,$W$1," ")</f>
        <v>√</v>
      </c>
      <c r="P117" s="5" t="s">
        <v>184</v>
      </c>
      <c r="Q117" s="9"/>
      <c r="R117" s="9"/>
      <c r="S117" s="9"/>
      <c r="T117" s="9"/>
      <c r="U117" s="9"/>
    </row>
    <row r="118" spans="1:21" ht="15.75" thickBot="1" x14ac:dyDescent="0.3">
      <c r="A118" s="14" t="s">
        <v>442</v>
      </c>
      <c r="B118" s="14" t="s">
        <v>443</v>
      </c>
      <c r="C118" s="20" t="s">
        <v>369</v>
      </c>
      <c r="D118" s="13" t="s">
        <v>363</v>
      </c>
      <c r="E118" s="4"/>
      <c r="F118" s="4"/>
      <c r="G118" s="6">
        <v>45153</v>
      </c>
      <c r="H118" s="15" t="str">
        <f ca="1">IF(AND(K118=$W$1,L118=$W$1,M118=$W$1,N118=$W$1,P118=$W$1,O118=$W$1),"Yes","No")</f>
        <v>No</v>
      </c>
      <c r="I118" s="18" t="s">
        <v>357</v>
      </c>
      <c r="J118" s="19" t="s">
        <v>369</v>
      </c>
      <c r="K118" s="16"/>
      <c r="L118" s="5" t="s">
        <v>184</v>
      </c>
      <c r="M118" s="5"/>
      <c r="N118" s="5"/>
      <c r="O118" s="5" t="str">
        <f ca="1">IF(G118&gt;$W$2,$W$1," ")</f>
        <v>√</v>
      </c>
      <c r="P118" s="5" t="s">
        <v>184</v>
      </c>
      <c r="Q118" s="9"/>
      <c r="R118" s="9"/>
      <c r="S118" s="9"/>
      <c r="T118" s="9"/>
      <c r="U118" s="9"/>
    </row>
    <row r="119" spans="1:21" ht="30.75" thickBot="1" x14ac:dyDescent="0.3">
      <c r="A119" s="14" t="s">
        <v>462</v>
      </c>
      <c r="B119" s="14" t="s">
        <v>471</v>
      </c>
      <c r="C119" s="20" t="s">
        <v>369</v>
      </c>
      <c r="D119" s="13" t="s">
        <v>300</v>
      </c>
      <c r="E119" s="4"/>
      <c r="F119" s="4"/>
      <c r="G119" s="6">
        <v>45519</v>
      </c>
      <c r="H119" s="15" t="str">
        <f ca="1">IF(AND(K119=$W$1,L119=$W$1,M119=$W$1,N119=$W$1,P119=$W$1,O119=$W$1),"Yes","No")</f>
        <v>Yes</v>
      </c>
      <c r="I119" s="18" t="s">
        <v>358</v>
      </c>
      <c r="J119" s="19" t="s">
        <v>358</v>
      </c>
      <c r="K119" s="16" t="s">
        <v>184</v>
      </c>
      <c r="L119" s="5" t="s">
        <v>184</v>
      </c>
      <c r="M119" s="5" t="s">
        <v>184</v>
      </c>
      <c r="N119" s="5" t="s">
        <v>184</v>
      </c>
      <c r="O119" s="5" t="str">
        <f ca="1">IF(G119&gt;$W$2,$W$1," ")</f>
        <v>√</v>
      </c>
      <c r="P119" s="5" t="s">
        <v>184</v>
      </c>
      <c r="Q119" s="9"/>
      <c r="R119" s="9"/>
      <c r="S119" s="9"/>
      <c r="T119" s="9"/>
      <c r="U119" s="9"/>
    </row>
    <row r="120" spans="1:21" ht="39" thickBot="1" x14ac:dyDescent="0.3">
      <c r="A120" s="14" t="s">
        <v>142</v>
      </c>
      <c r="B120" s="14" t="s">
        <v>143</v>
      </c>
      <c r="C120" s="20" t="s">
        <v>369</v>
      </c>
      <c r="D120" s="13" t="s">
        <v>308</v>
      </c>
      <c r="E120" s="4" t="s">
        <v>477</v>
      </c>
      <c r="F120" s="4" t="s">
        <v>144</v>
      </c>
      <c r="G120" s="6" t="s">
        <v>174</v>
      </c>
      <c r="H120" s="15" t="str">
        <f ca="1">IF(AND(K120=$W$1,L120=$W$1,M120=$W$1,N120=$W$1,P120=$W$1,O120=$W$1),"Yes","No")</f>
        <v>Yes</v>
      </c>
      <c r="I120" s="18" t="s">
        <v>358</v>
      </c>
      <c r="J120" s="19" t="s">
        <v>358</v>
      </c>
      <c r="K120" s="16" t="s">
        <v>184</v>
      </c>
      <c r="L120" s="5" t="s">
        <v>184</v>
      </c>
      <c r="M120" s="5" t="s">
        <v>184</v>
      </c>
      <c r="N120" s="5" t="s">
        <v>184</v>
      </c>
      <c r="O120" s="5" t="str">
        <f ca="1">IF(G120&gt;$W$2,$W$1," ")</f>
        <v>√</v>
      </c>
      <c r="P120" s="5" t="s">
        <v>184</v>
      </c>
      <c r="Q120" s="9"/>
      <c r="R120" s="9"/>
      <c r="S120" s="9"/>
      <c r="T120" s="9"/>
      <c r="U120" s="9"/>
    </row>
    <row r="121" spans="1:21" ht="15.75" thickBot="1" x14ac:dyDescent="0.3">
      <c r="A121" s="14" t="s">
        <v>409</v>
      </c>
      <c r="B121" s="14" t="s">
        <v>410</v>
      </c>
      <c r="C121" s="20" t="s">
        <v>369</v>
      </c>
      <c r="D121" s="13" t="s">
        <v>363</v>
      </c>
      <c r="E121" s="4"/>
      <c r="F121" s="4"/>
      <c r="G121" s="6">
        <v>45884</v>
      </c>
      <c r="H121" s="15" t="str">
        <f ca="1">IF(AND(K121=$W$1,L121=$W$1,M121=$W$1,N121=$W$1,P121=$W$1,O121=$W$1),"Yes","No")</f>
        <v>Yes</v>
      </c>
      <c r="I121" s="18" t="s">
        <v>357</v>
      </c>
      <c r="J121" s="19" t="s">
        <v>358</v>
      </c>
      <c r="K121" s="16" t="s">
        <v>184</v>
      </c>
      <c r="L121" s="5" t="s">
        <v>184</v>
      </c>
      <c r="M121" s="5" t="s">
        <v>184</v>
      </c>
      <c r="N121" s="5" t="s">
        <v>184</v>
      </c>
      <c r="O121" s="5" t="str">
        <f ca="1">IF(G121&gt;$W$2,$W$1," ")</f>
        <v>√</v>
      </c>
      <c r="P121" s="5" t="s">
        <v>184</v>
      </c>
      <c r="Q121" s="9"/>
      <c r="R121" s="9"/>
      <c r="S121" s="9"/>
      <c r="T121" s="9"/>
      <c r="U121" s="9"/>
    </row>
    <row r="122" spans="1:21" ht="15.75" thickBot="1" x14ac:dyDescent="0.3">
      <c r="A122" s="14" t="s">
        <v>125</v>
      </c>
      <c r="B122" s="14" t="s">
        <v>261</v>
      </c>
      <c r="C122" s="20" t="s">
        <v>369</v>
      </c>
      <c r="D122" s="13" t="s">
        <v>490</v>
      </c>
      <c r="E122" s="4"/>
      <c r="F122" s="4"/>
      <c r="G122" s="6">
        <v>45519</v>
      </c>
      <c r="H122" s="15" t="str">
        <f ca="1">IF(AND(K122=$W$1,L122=$W$1,M122=$W$1,N122=$W$1,P122=$W$1,O122=$W$1),"Yes","No")</f>
        <v>Yes</v>
      </c>
      <c r="I122" s="18" t="s">
        <v>357</v>
      </c>
      <c r="J122" s="19" t="s">
        <v>358</v>
      </c>
      <c r="K122" s="5" t="s">
        <v>184</v>
      </c>
      <c r="L122" s="5" t="s">
        <v>184</v>
      </c>
      <c r="M122" s="5" t="s">
        <v>184</v>
      </c>
      <c r="N122" s="5" t="s">
        <v>184</v>
      </c>
      <c r="O122" s="5" t="str">
        <f ca="1">IF(G122&gt;$W$2,$W$1," ")</f>
        <v>√</v>
      </c>
      <c r="P122" s="5" t="s">
        <v>184</v>
      </c>
      <c r="Q122" s="9"/>
      <c r="R122" s="9"/>
      <c r="S122" s="9"/>
      <c r="T122" s="9"/>
      <c r="U122" s="9"/>
    </row>
    <row r="123" spans="1:21" ht="30.75" thickBot="1" x14ac:dyDescent="0.3">
      <c r="A123" s="14" t="s">
        <v>507</v>
      </c>
      <c r="B123" s="14" t="s">
        <v>483</v>
      </c>
      <c r="C123" s="20"/>
      <c r="D123" s="13" t="s">
        <v>300</v>
      </c>
      <c r="E123" s="4"/>
      <c r="F123" s="4"/>
      <c r="G123" s="6">
        <v>45884</v>
      </c>
      <c r="H123" s="15" t="str">
        <f ca="1">IF(AND(K123=$W$1,L123=$W$1,M123=$W$1,N123=$W$1,P123=$W$1,O123=$W$1),"Yes","No")</f>
        <v>Yes</v>
      </c>
      <c r="I123" s="18" t="s">
        <v>358</v>
      </c>
      <c r="J123" s="19" t="s">
        <v>358</v>
      </c>
      <c r="K123" s="16" t="s">
        <v>184</v>
      </c>
      <c r="L123" s="5" t="s">
        <v>184</v>
      </c>
      <c r="M123" s="5" t="s">
        <v>184</v>
      </c>
      <c r="N123" s="5" t="s">
        <v>184</v>
      </c>
      <c r="O123" s="5" t="str">
        <f ca="1">IF(G123&gt;$W$2,$W$1," ")</f>
        <v>√</v>
      </c>
      <c r="P123" s="5" t="s">
        <v>184</v>
      </c>
      <c r="Q123" s="9"/>
      <c r="R123" s="9"/>
      <c r="S123" s="9"/>
      <c r="T123" s="9"/>
      <c r="U123" s="9"/>
    </row>
    <row r="124" spans="1:21" ht="30.75" thickBot="1" x14ac:dyDescent="0.3">
      <c r="A124" s="14" t="s">
        <v>14</v>
      </c>
      <c r="B124" s="14" t="s">
        <v>65</v>
      </c>
      <c r="C124" s="20" t="s">
        <v>369</v>
      </c>
      <c r="D124" s="13" t="s">
        <v>300</v>
      </c>
      <c r="E124" s="4"/>
      <c r="F124" s="4" t="s">
        <v>66</v>
      </c>
      <c r="G124" s="6" t="s">
        <v>174</v>
      </c>
      <c r="H124" s="15" t="str">
        <f ca="1">IF(AND(K124=$W$1,L124=$W$1,M124=$W$1,N124=$W$1,P124=$W$1,O124=$W$1),"Yes","No")</f>
        <v>Yes</v>
      </c>
      <c r="I124" s="18" t="s">
        <v>358</v>
      </c>
      <c r="J124" s="19" t="s">
        <v>358</v>
      </c>
      <c r="K124" s="16" t="s">
        <v>184</v>
      </c>
      <c r="L124" s="5" t="s">
        <v>184</v>
      </c>
      <c r="M124" s="5" t="s">
        <v>184</v>
      </c>
      <c r="N124" s="5" t="s">
        <v>184</v>
      </c>
      <c r="O124" s="5" t="str">
        <f ca="1">IF(G124&gt;$W$2,$W$1," ")</f>
        <v>√</v>
      </c>
      <c r="P124" s="5" t="s">
        <v>184</v>
      </c>
      <c r="Q124" s="9"/>
      <c r="R124" s="9"/>
      <c r="S124" s="9"/>
      <c r="T124" s="9"/>
      <c r="U124" s="9"/>
    </row>
    <row r="125" spans="1:21" ht="15.75" thickBot="1" x14ac:dyDescent="0.3">
      <c r="A125" s="14" t="s">
        <v>454</v>
      </c>
      <c r="B125" s="14" t="s">
        <v>457</v>
      </c>
      <c r="C125" s="20" t="s">
        <v>369</v>
      </c>
      <c r="D125" s="13" t="s">
        <v>458</v>
      </c>
      <c r="E125" s="4"/>
      <c r="F125" s="4"/>
      <c r="G125" s="6"/>
      <c r="H125" s="15" t="str">
        <f ca="1">IF(AND(K125=$W$1,L125=$W$1,M125=$W$1,N125=$W$1,P125=$W$1,O125=$W$1),"Yes","No")</f>
        <v>No</v>
      </c>
      <c r="I125" s="18" t="s">
        <v>357</v>
      </c>
      <c r="J125" s="19" t="s">
        <v>369</v>
      </c>
      <c r="K125" s="5"/>
      <c r="L125" s="5"/>
      <c r="M125" s="5"/>
      <c r="N125" s="5"/>
      <c r="O125" s="5" t="str">
        <f ca="1">IF(G125&gt;$W$2,$W$1," ")</f>
        <v xml:space="preserve"> </v>
      </c>
      <c r="P125" s="5"/>
      <c r="Q125" s="9"/>
      <c r="R125" s="9"/>
      <c r="S125" s="9"/>
      <c r="T125" s="9"/>
      <c r="U125" s="9"/>
    </row>
    <row r="126" spans="1:21" ht="15.75" thickBot="1" x14ac:dyDescent="0.3">
      <c r="A126" s="14" t="s">
        <v>195</v>
      </c>
      <c r="B126" s="14" t="s">
        <v>372</v>
      </c>
      <c r="C126" s="20" t="s">
        <v>369</v>
      </c>
      <c r="D126" s="13" t="s">
        <v>363</v>
      </c>
      <c r="E126" s="4"/>
      <c r="F126" s="4"/>
      <c r="G126" s="6">
        <v>45519</v>
      </c>
      <c r="H126" s="15" t="str">
        <f ca="1">IF(AND(K126=$W$1,L126=$W$1,M126=$W$1,N126=$W$1,P126=$W$1,O126=$W$1),"Yes","No")</f>
        <v>No</v>
      </c>
      <c r="I126" s="18" t="s">
        <v>357</v>
      </c>
      <c r="J126" s="19" t="s">
        <v>369</v>
      </c>
      <c r="K126" s="16"/>
      <c r="L126" s="5" t="s">
        <v>184</v>
      </c>
      <c r="M126" s="5" t="s">
        <v>184</v>
      </c>
      <c r="N126" s="5"/>
      <c r="O126" s="5" t="str">
        <f ca="1">IF(G126&gt;$W$2,$W$1," ")</f>
        <v>√</v>
      </c>
      <c r="P126" s="5" t="s">
        <v>184</v>
      </c>
      <c r="Q126" s="9"/>
      <c r="R126" s="9"/>
      <c r="S126" s="9"/>
      <c r="T126" s="9"/>
      <c r="U126" s="9"/>
    </row>
    <row r="127" spans="1:21" ht="15.75" thickBot="1" x14ac:dyDescent="0.3">
      <c r="A127" s="14" t="s">
        <v>179</v>
      </c>
      <c r="B127" s="14" t="s">
        <v>406</v>
      </c>
      <c r="C127" s="20" t="s">
        <v>369</v>
      </c>
      <c r="D127" s="13" t="s">
        <v>490</v>
      </c>
      <c r="E127" s="4"/>
      <c r="F127" s="4"/>
      <c r="G127" s="6">
        <v>45884</v>
      </c>
      <c r="H127" s="15" t="str">
        <f ca="1">IF(AND(K127=$W$1,L127=$W$1,M127=$W$1,N127=$W$1,P127=$W$1,O127=$W$1),"Yes","No")</f>
        <v>Yes</v>
      </c>
      <c r="I127" s="18" t="s">
        <v>357</v>
      </c>
      <c r="J127" s="19" t="s">
        <v>358</v>
      </c>
      <c r="K127" s="16" t="s">
        <v>184</v>
      </c>
      <c r="L127" s="5" t="s">
        <v>184</v>
      </c>
      <c r="M127" s="5" t="s">
        <v>184</v>
      </c>
      <c r="N127" s="5" t="s">
        <v>184</v>
      </c>
      <c r="O127" s="5" t="str">
        <f ca="1">IF(G127&gt;$W$2,$W$1," ")</f>
        <v>√</v>
      </c>
      <c r="P127" s="5" t="s">
        <v>184</v>
      </c>
      <c r="Q127" s="9"/>
      <c r="R127" s="9"/>
      <c r="S127" s="9"/>
      <c r="T127" s="9"/>
      <c r="U127" s="9"/>
    </row>
    <row r="128" spans="1:21" ht="15.75" thickBot="1" x14ac:dyDescent="0.3">
      <c r="A128" s="14" t="s">
        <v>229</v>
      </c>
      <c r="B128" s="14" t="s">
        <v>330</v>
      </c>
      <c r="C128" s="20" t="s">
        <v>369</v>
      </c>
      <c r="D128" s="13" t="s">
        <v>363</v>
      </c>
      <c r="E128" s="4"/>
      <c r="F128" s="4"/>
      <c r="G128" s="6">
        <v>45884</v>
      </c>
      <c r="H128" s="15" t="str">
        <f ca="1">IF(AND(K128=$W$1,L128=$W$1,M128=$W$1,N128=$W$1,P128=$W$1,O128=$W$1),"Yes","No")</f>
        <v>No</v>
      </c>
      <c r="I128" s="18" t="s">
        <v>357</v>
      </c>
      <c r="J128" s="19" t="s">
        <v>369</v>
      </c>
      <c r="K128" s="16"/>
      <c r="L128" s="5" t="s">
        <v>184</v>
      </c>
      <c r="M128" s="5"/>
      <c r="N128" s="5"/>
      <c r="O128" s="5" t="str">
        <f ca="1">IF(G128&gt;$W$2,$W$1," ")</f>
        <v>√</v>
      </c>
      <c r="P128" s="5" t="s">
        <v>184</v>
      </c>
      <c r="Q128" s="9"/>
      <c r="R128" s="9"/>
      <c r="S128" s="9"/>
      <c r="T128" s="9"/>
      <c r="U128" s="9"/>
    </row>
    <row r="129" spans="1:21" ht="26.25" thickBot="1" x14ac:dyDescent="0.3">
      <c r="A129" s="14" t="s">
        <v>329</v>
      </c>
      <c r="B129" s="14" t="s">
        <v>330</v>
      </c>
      <c r="C129" s="20" t="s">
        <v>369</v>
      </c>
      <c r="D129" s="13" t="s">
        <v>363</v>
      </c>
      <c r="E129" s="4"/>
      <c r="F129" s="4" t="s">
        <v>334</v>
      </c>
      <c r="G129" s="6">
        <v>45519</v>
      </c>
      <c r="H129" s="15" t="str">
        <f ca="1">IF(AND(K129=$W$1,L129=$W$1,M129=$W$1,N129=$W$1,P129=$W$1,O129=$W$1),"Yes","No")</f>
        <v>No</v>
      </c>
      <c r="I129" s="18" t="s">
        <v>357</v>
      </c>
      <c r="J129" s="19" t="s">
        <v>369</v>
      </c>
      <c r="K129" s="5"/>
      <c r="L129" s="5" t="s">
        <v>184</v>
      </c>
      <c r="M129" s="5" t="s">
        <v>184</v>
      </c>
      <c r="N129" s="5"/>
      <c r="O129" s="5" t="str">
        <f ca="1">IF(G129&gt;$W$2,$W$1," ")</f>
        <v>√</v>
      </c>
      <c r="P129" s="5" t="s">
        <v>184</v>
      </c>
      <c r="Q129" s="9"/>
      <c r="R129" s="9"/>
      <c r="S129" s="9"/>
      <c r="T129" s="9"/>
      <c r="U129" s="9"/>
    </row>
    <row r="130" spans="1:21" ht="26.25" thickBot="1" x14ac:dyDescent="0.3">
      <c r="A130" s="14" t="s">
        <v>179</v>
      </c>
      <c r="B130" s="14" t="s">
        <v>211</v>
      </c>
      <c r="C130" s="20" t="s">
        <v>369</v>
      </c>
      <c r="D130" s="13" t="s">
        <v>490</v>
      </c>
      <c r="E130" s="4"/>
      <c r="F130" s="4" t="s">
        <v>272</v>
      </c>
      <c r="G130" s="6">
        <v>45519</v>
      </c>
      <c r="H130" s="15" t="str">
        <f ca="1">IF(AND(K130=$W$1,L130=$W$1,M130=$W$1,N130=$W$1,P130=$W$1,O130=$W$1),"Yes","No")</f>
        <v>No</v>
      </c>
      <c r="I130" s="18" t="s">
        <v>357</v>
      </c>
      <c r="J130" s="19" t="s">
        <v>369</v>
      </c>
      <c r="K130" s="16" t="s">
        <v>184</v>
      </c>
      <c r="L130" s="5" t="s">
        <v>184</v>
      </c>
      <c r="M130" s="5"/>
      <c r="N130" s="5"/>
      <c r="O130" s="5" t="str">
        <f ca="1">IF(G130&gt;$W$2,$W$1," ")</f>
        <v>√</v>
      </c>
      <c r="P130" s="5" t="s">
        <v>184</v>
      </c>
      <c r="Q130" s="9"/>
      <c r="R130" s="9"/>
      <c r="S130" s="9"/>
      <c r="T130" s="9"/>
      <c r="U130" s="9"/>
    </row>
    <row r="131" spans="1:21" ht="39" thickBot="1" x14ac:dyDescent="0.3">
      <c r="A131" s="14" t="s">
        <v>56</v>
      </c>
      <c r="B131" s="14" t="s">
        <v>57</v>
      </c>
      <c r="C131" s="20" t="s">
        <v>369</v>
      </c>
      <c r="D131" s="13" t="s">
        <v>363</v>
      </c>
      <c r="E131" s="4"/>
      <c r="F131" s="4" t="s">
        <v>58</v>
      </c>
      <c r="G131" s="6">
        <v>45153</v>
      </c>
      <c r="H131" s="15" t="str">
        <f ca="1">IF(AND(K131=$W$1,L131=$W$1,M131=$W$1,N131=$W$1,P131=$W$1,O131=$W$1),"Yes","No")</f>
        <v>No</v>
      </c>
      <c r="I131" s="18" t="s">
        <v>357</v>
      </c>
      <c r="J131" s="19" t="s">
        <v>369</v>
      </c>
      <c r="K131" s="16"/>
      <c r="L131" s="5" t="s">
        <v>184</v>
      </c>
      <c r="M131" s="5" t="s">
        <v>184</v>
      </c>
      <c r="N131" s="5"/>
      <c r="O131" s="5" t="str">
        <f ca="1">IF(G131&gt;$W$2,$W$1," ")</f>
        <v>√</v>
      </c>
      <c r="P131" s="5" t="s">
        <v>184</v>
      </c>
      <c r="Q131" s="9"/>
      <c r="R131" s="9"/>
      <c r="S131" s="9"/>
      <c r="T131" s="9"/>
      <c r="U131" s="9"/>
    </row>
    <row r="132" spans="1:21" ht="30.75" thickBot="1" x14ac:dyDescent="0.3">
      <c r="A132" s="14" t="s">
        <v>331</v>
      </c>
      <c r="B132" s="14" t="s">
        <v>57</v>
      </c>
      <c r="C132" s="20" t="s">
        <v>369</v>
      </c>
      <c r="D132" s="13" t="s">
        <v>308</v>
      </c>
      <c r="E132" s="4"/>
      <c r="F132" s="4" t="s">
        <v>335</v>
      </c>
      <c r="G132" s="6">
        <v>45519</v>
      </c>
      <c r="H132" s="15" t="str">
        <f ca="1">IF(AND(K132=$W$1,L132=$W$1,M132=$W$1,N132=$W$1,P132=$W$1,O132=$W$1),"Yes","No")</f>
        <v>Yes</v>
      </c>
      <c r="I132" s="18" t="s">
        <v>358</v>
      </c>
      <c r="J132" s="19" t="s">
        <v>358</v>
      </c>
      <c r="K132" s="5" t="s">
        <v>184</v>
      </c>
      <c r="L132" s="5" t="s">
        <v>184</v>
      </c>
      <c r="M132" s="5" t="s">
        <v>184</v>
      </c>
      <c r="N132" s="5" t="s">
        <v>184</v>
      </c>
      <c r="O132" s="5" t="str">
        <f ca="1">IF(G132&gt;$W$2,$W$1," ")</f>
        <v>√</v>
      </c>
      <c r="P132" s="5" t="s">
        <v>184</v>
      </c>
      <c r="Q132" s="9"/>
      <c r="R132" s="9"/>
      <c r="S132" s="9"/>
      <c r="T132" s="9"/>
      <c r="U132" s="9"/>
    </row>
    <row r="133" spans="1:21" ht="15.75" thickBot="1" x14ac:dyDescent="0.3">
      <c r="A133" s="14" t="s">
        <v>27</v>
      </c>
      <c r="B133" s="14" t="s">
        <v>394</v>
      </c>
      <c r="C133" s="20" t="s">
        <v>369</v>
      </c>
      <c r="D133" s="13" t="s">
        <v>490</v>
      </c>
      <c r="E133" s="4"/>
      <c r="F133" s="4"/>
      <c r="G133" s="6">
        <v>45519</v>
      </c>
      <c r="H133" s="15" t="str">
        <f ca="1">IF(AND(K133=$W$1,L133=$W$1,M133=$W$1,N133=$W$1,P133=$W$1,O133=$W$1),"Yes","No")</f>
        <v>Yes</v>
      </c>
      <c r="I133" s="18" t="s">
        <v>357</v>
      </c>
      <c r="J133" s="19" t="s">
        <v>358</v>
      </c>
      <c r="K133" s="5" t="s">
        <v>184</v>
      </c>
      <c r="L133" s="5" t="s">
        <v>184</v>
      </c>
      <c r="M133" s="5" t="s">
        <v>184</v>
      </c>
      <c r="N133" s="5" t="s">
        <v>184</v>
      </c>
      <c r="O133" s="5" t="str">
        <f ca="1">IF(G133&gt;$W$2,$W$1," ")</f>
        <v>√</v>
      </c>
      <c r="P133" s="5" t="s">
        <v>184</v>
      </c>
      <c r="Q133" s="9"/>
      <c r="R133" s="9"/>
      <c r="S133" s="9"/>
      <c r="T133" s="9"/>
      <c r="U133" s="9"/>
    </row>
    <row r="134" spans="1:21" ht="39" thickBot="1" x14ac:dyDescent="0.3">
      <c r="A134" s="14" t="s">
        <v>78</v>
      </c>
      <c r="B134" s="14" t="s">
        <v>79</v>
      </c>
      <c r="C134" s="20" t="s">
        <v>369</v>
      </c>
      <c r="D134" s="13" t="s">
        <v>363</v>
      </c>
      <c r="E134" s="4" t="s">
        <v>382</v>
      </c>
      <c r="F134" s="4" t="s">
        <v>80</v>
      </c>
      <c r="G134" s="6">
        <v>45519</v>
      </c>
      <c r="H134" s="15" t="str">
        <f ca="1">IF(AND(K134=$W$1,L134=$W$1,M134=$W$1,N134=$W$1,P134=$W$1,O134=$W$1),"Yes","No")</f>
        <v>Yes</v>
      </c>
      <c r="I134" s="18" t="s">
        <v>357</v>
      </c>
      <c r="J134" s="19" t="s">
        <v>358</v>
      </c>
      <c r="K134" s="16" t="s">
        <v>184</v>
      </c>
      <c r="L134" s="5" t="s">
        <v>184</v>
      </c>
      <c r="M134" s="5" t="s">
        <v>184</v>
      </c>
      <c r="N134" s="5" t="s">
        <v>184</v>
      </c>
      <c r="O134" s="5" t="str">
        <f ca="1">IF(G134&gt;$W$2,$W$1," ")</f>
        <v>√</v>
      </c>
      <c r="P134" s="5" t="s">
        <v>184</v>
      </c>
      <c r="Q134" s="9"/>
      <c r="R134" s="9"/>
      <c r="S134" s="9"/>
      <c r="T134" s="9"/>
      <c r="U134" s="9"/>
    </row>
    <row r="135" spans="1:21" ht="15.75" thickBot="1" x14ac:dyDescent="0.3">
      <c r="A135" s="14" t="s">
        <v>213</v>
      </c>
      <c r="B135" s="14" t="s">
        <v>491</v>
      </c>
      <c r="C135" s="20" t="s">
        <v>369</v>
      </c>
      <c r="D135" s="13" t="s">
        <v>490</v>
      </c>
      <c r="E135" s="4"/>
      <c r="F135" s="4"/>
      <c r="G135" s="6">
        <v>45884</v>
      </c>
      <c r="H135" s="15" t="str">
        <f ca="1">IF(AND(K135=$W$1,L135=$W$1,M135=$W$1,N135=$W$1,P135=$W$1,O135=$W$1),"Yes","No")</f>
        <v>Yes</v>
      </c>
      <c r="I135" s="18" t="s">
        <v>357</v>
      </c>
      <c r="J135" s="19" t="s">
        <v>358</v>
      </c>
      <c r="K135" s="5" t="s">
        <v>184</v>
      </c>
      <c r="L135" s="5" t="s">
        <v>184</v>
      </c>
      <c r="M135" s="5" t="s">
        <v>184</v>
      </c>
      <c r="N135" s="5" t="s">
        <v>184</v>
      </c>
      <c r="O135" s="5" t="str">
        <f ca="1">IF(G135&gt;$W$2,$W$1," ")</f>
        <v>√</v>
      </c>
      <c r="P135" s="5" t="s">
        <v>184</v>
      </c>
      <c r="Q135" s="9"/>
      <c r="R135" s="9"/>
      <c r="S135" s="9"/>
      <c r="T135" s="9"/>
      <c r="U135" s="9"/>
    </row>
    <row r="136" spans="1:21" ht="30.75" thickBot="1" x14ac:dyDescent="0.3">
      <c r="A136" s="14" t="s">
        <v>253</v>
      </c>
      <c r="B136" s="14" t="s">
        <v>181</v>
      </c>
      <c r="C136" s="20" t="s">
        <v>369</v>
      </c>
      <c r="D136" s="13" t="s">
        <v>305</v>
      </c>
      <c r="E136" s="4"/>
      <c r="F136" s="4"/>
      <c r="G136" s="6">
        <v>45153</v>
      </c>
      <c r="H136" s="15" t="str">
        <f ca="1">IF(AND(K136=$W$1,L136=$W$1,M136=$W$1,N136=$W$1,P136=$W$1,O136=$W$1),"Yes","No")</f>
        <v>Yes</v>
      </c>
      <c r="I136" s="18" t="s">
        <v>358</v>
      </c>
      <c r="J136" s="19" t="s">
        <v>358</v>
      </c>
      <c r="K136" s="5" t="s">
        <v>184</v>
      </c>
      <c r="L136" s="5" t="s">
        <v>184</v>
      </c>
      <c r="M136" s="5" t="s">
        <v>184</v>
      </c>
      <c r="N136" s="5" t="s">
        <v>184</v>
      </c>
      <c r="O136" s="5" t="str">
        <f ca="1">IF(G136&gt;$W$2,$W$1," ")</f>
        <v>√</v>
      </c>
      <c r="P136" s="5" t="s">
        <v>184</v>
      </c>
      <c r="Q136" s="9"/>
      <c r="R136" s="9"/>
      <c r="S136" s="9"/>
      <c r="T136" s="9"/>
      <c r="U136" s="9"/>
    </row>
    <row r="137" spans="1:21" ht="26.25" thickBot="1" x14ac:dyDescent="0.3">
      <c r="A137" s="14" t="s">
        <v>281</v>
      </c>
      <c r="B137" s="14" t="s">
        <v>282</v>
      </c>
      <c r="C137" s="20" t="s">
        <v>369</v>
      </c>
      <c r="D137" s="13" t="s">
        <v>363</v>
      </c>
      <c r="E137" s="4"/>
      <c r="F137" s="4" t="s">
        <v>296</v>
      </c>
      <c r="G137" s="6" t="s">
        <v>314</v>
      </c>
      <c r="H137" s="15" t="str">
        <f ca="1">IF(AND(K137=$W$1,L137=$W$1,M137=$W$1,N137=$W$1,P137=$W$1,O137=$W$1),"Yes","No")</f>
        <v>No</v>
      </c>
      <c r="I137" s="18" t="s">
        <v>357</v>
      </c>
      <c r="J137" s="19" t="s">
        <v>369</v>
      </c>
      <c r="K137" s="16"/>
      <c r="L137" s="5" t="s">
        <v>184</v>
      </c>
      <c r="M137" s="5" t="s">
        <v>184</v>
      </c>
      <c r="N137" s="5"/>
      <c r="O137" s="5" t="str">
        <f ca="1">IF(G137&gt;$W$2,$W$1," ")</f>
        <v>√</v>
      </c>
      <c r="P137" s="5" t="s">
        <v>184</v>
      </c>
      <c r="Q137" s="9"/>
      <c r="R137" s="9"/>
      <c r="S137" s="9"/>
      <c r="T137" s="9"/>
      <c r="U137" s="9"/>
    </row>
    <row r="138" spans="1:21" ht="30.75" thickBot="1" x14ac:dyDescent="0.3">
      <c r="A138" s="14" t="s">
        <v>67</v>
      </c>
      <c r="B138" s="14" t="s">
        <v>132</v>
      </c>
      <c r="C138" s="20" t="s">
        <v>369</v>
      </c>
      <c r="D138" s="13" t="s">
        <v>308</v>
      </c>
      <c r="E138" s="4"/>
      <c r="F138" s="4" t="s">
        <v>133</v>
      </c>
      <c r="G138" s="6" t="s">
        <v>182</v>
      </c>
      <c r="H138" s="15" t="str">
        <f ca="1">IF(AND(K138=$W$1,L138=$W$1,M138=$W$1,N138=$W$1,P138=$W$1,O138=$W$1),"Yes","No")</f>
        <v>Yes</v>
      </c>
      <c r="I138" s="18" t="s">
        <v>358</v>
      </c>
      <c r="J138" s="19" t="s">
        <v>358</v>
      </c>
      <c r="K138" s="16" t="s">
        <v>184</v>
      </c>
      <c r="L138" s="5" t="s">
        <v>184</v>
      </c>
      <c r="M138" s="5" t="s">
        <v>184</v>
      </c>
      <c r="N138" s="5" t="s">
        <v>184</v>
      </c>
      <c r="O138" s="5" t="str">
        <f ca="1">IF(G138&gt;$W$2,$W$1," ")</f>
        <v>√</v>
      </c>
      <c r="P138" s="5" t="s">
        <v>184</v>
      </c>
      <c r="Q138" s="9"/>
      <c r="R138" s="9"/>
      <c r="S138" s="9"/>
      <c r="T138" s="9"/>
      <c r="U138" s="9"/>
    </row>
    <row r="139" spans="1:21" ht="15.75" thickBot="1" x14ac:dyDescent="0.3">
      <c r="A139" s="14" t="s">
        <v>279</v>
      </c>
      <c r="B139" s="14" t="s">
        <v>280</v>
      </c>
      <c r="C139" s="20" t="s">
        <v>369</v>
      </c>
      <c r="D139" s="13" t="s">
        <v>490</v>
      </c>
      <c r="E139" s="4"/>
      <c r="F139" s="4"/>
      <c r="G139" s="6">
        <v>45519</v>
      </c>
      <c r="H139" s="15" t="str">
        <f ca="1">IF(AND(K139=$W$1,L139=$W$1,M139=$W$1,N139=$W$1,P139=$W$1,O139=$W$1),"Yes","No")</f>
        <v>Yes</v>
      </c>
      <c r="I139" s="18" t="s">
        <v>357</v>
      </c>
      <c r="J139" s="19" t="s">
        <v>358</v>
      </c>
      <c r="K139" s="16" t="s">
        <v>184</v>
      </c>
      <c r="L139" s="5" t="s">
        <v>184</v>
      </c>
      <c r="M139" s="5" t="s">
        <v>184</v>
      </c>
      <c r="N139" s="5" t="s">
        <v>184</v>
      </c>
      <c r="O139" s="5" t="str">
        <f ca="1">IF(G139&gt;$W$2,$W$1," ")</f>
        <v>√</v>
      </c>
      <c r="P139" s="5" t="s">
        <v>184</v>
      </c>
      <c r="Q139" s="9"/>
      <c r="R139" s="9"/>
      <c r="S139" s="9"/>
      <c r="T139" s="9"/>
      <c r="U139" s="9"/>
    </row>
    <row r="140" spans="1:21" ht="39" thickBot="1" x14ac:dyDescent="0.3">
      <c r="A140" s="14" t="s">
        <v>59</v>
      </c>
      <c r="B140" s="14" t="s">
        <v>60</v>
      </c>
      <c r="C140" s="20" t="s">
        <v>369</v>
      </c>
      <c r="D140" s="13" t="s">
        <v>308</v>
      </c>
      <c r="E140" s="4"/>
      <c r="F140" s="4" t="s">
        <v>61</v>
      </c>
      <c r="G140" s="6" t="s">
        <v>174</v>
      </c>
      <c r="H140" s="15" t="str">
        <f ca="1">IF(AND(K140=$W$1,L140=$W$1,M140=$W$1,N140=$W$1,P140=$W$1,O140=$W$1),"Yes","No")</f>
        <v>Yes</v>
      </c>
      <c r="I140" s="18" t="s">
        <v>358</v>
      </c>
      <c r="J140" s="19" t="s">
        <v>358</v>
      </c>
      <c r="K140" s="16" t="s">
        <v>184</v>
      </c>
      <c r="L140" s="5" t="s">
        <v>184</v>
      </c>
      <c r="M140" s="5" t="s">
        <v>184</v>
      </c>
      <c r="N140" s="5" t="s">
        <v>184</v>
      </c>
      <c r="O140" s="5" t="str">
        <f ca="1">IF(G140&gt;$W$2,$W$1," ")</f>
        <v>√</v>
      </c>
      <c r="P140" s="5" t="s">
        <v>184</v>
      </c>
      <c r="Q140" s="9"/>
      <c r="R140" s="9"/>
      <c r="S140" s="9"/>
      <c r="T140" s="9"/>
      <c r="U140" s="9"/>
    </row>
    <row r="141" spans="1:21" ht="15.75" thickBot="1" x14ac:dyDescent="0.3">
      <c r="A141" s="14" t="s">
        <v>504</v>
      </c>
      <c r="B141" s="14" t="s">
        <v>517</v>
      </c>
      <c r="C141" s="20" t="s">
        <v>369</v>
      </c>
      <c r="D141" s="13" t="s">
        <v>490</v>
      </c>
      <c r="E141" s="4"/>
      <c r="F141" s="4"/>
      <c r="G141" s="6">
        <v>45884</v>
      </c>
      <c r="H141" s="15" t="str">
        <f ca="1">IF(AND(K141=$W$1,L141=$W$1,M141=$W$1,N141=$W$1,P141=$W$1,O141=$W$1),"Yes","No")</f>
        <v>No</v>
      </c>
      <c r="I141" s="18" t="s">
        <v>357</v>
      </c>
      <c r="J141" s="19" t="s">
        <v>369</v>
      </c>
      <c r="K141" s="16" t="s">
        <v>184</v>
      </c>
      <c r="L141" s="16" t="s">
        <v>184</v>
      </c>
      <c r="M141" s="16"/>
      <c r="N141" s="16"/>
      <c r="O141" s="5" t="str">
        <f ca="1">IF(G141&gt;$W$2,$W$1," ")</f>
        <v>√</v>
      </c>
      <c r="P141" s="5" t="s">
        <v>184</v>
      </c>
      <c r="Q141" s="9"/>
      <c r="R141" s="9"/>
      <c r="S141" s="9"/>
      <c r="T141" s="9"/>
      <c r="U141" s="9"/>
    </row>
    <row r="142" spans="1:21" ht="15.75" thickBot="1" x14ac:dyDescent="0.3">
      <c r="A142" s="14" t="s">
        <v>322</v>
      </c>
      <c r="B142" s="14" t="s">
        <v>323</v>
      </c>
      <c r="C142" s="20" t="s">
        <v>369</v>
      </c>
      <c r="D142" s="13" t="s">
        <v>490</v>
      </c>
      <c r="E142" s="4"/>
      <c r="F142" s="4"/>
      <c r="G142" s="6">
        <v>45519</v>
      </c>
      <c r="H142" s="15" t="str">
        <f ca="1">IF(AND(K142=$W$1,L142=$W$1,M142=$W$1,N142=$W$1,P142=$W$1,O142=$W$1),"Yes","No")</f>
        <v>No</v>
      </c>
      <c r="I142" s="18" t="s">
        <v>357</v>
      </c>
      <c r="J142" s="19" t="s">
        <v>369</v>
      </c>
      <c r="K142" s="5"/>
      <c r="L142" s="5" t="s">
        <v>184</v>
      </c>
      <c r="M142" s="5" t="s">
        <v>184</v>
      </c>
      <c r="N142" s="5"/>
      <c r="O142" s="5" t="str">
        <f ca="1">IF(G142&gt;$W$2,$W$1," ")</f>
        <v>√</v>
      </c>
      <c r="P142" s="5" t="s">
        <v>184</v>
      </c>
      <c r="Q142" s="9"/>
      <c r="R142" s="9"/>
      <c r="S142" s="9"/>
      <c r="T142" s="9"/>
      <c r="U142" s="9"/>
    </row>
    <row r="143" spans="1:21" ht="26.25" thickBot="1" x14ac:dyDescent="0.3">
      <c r="A143" s="14" t="s">
        <v>113</v>
      </c>
      <c r="B143" s="14" t="s">
        <v>114</v>
      </c>
      <c r="C143" s="20" t="s">
        <v>369</v>
      </c>
      <c r="D143" s="13" t="s">
        <v>490</v>
      </c>
      <c r="E143" s="4"/>
      <c r="F143" s="4" t="s">
        <v>115</v>
      </c>
      <c r="G143" s="6" t="s">
        <v>174</v>
      </c>
      <c r="H143" s="15" t="str">
        <f ca="1">IF(AND(K143=$W$1,L143=$W$1,M143=$W$1,N143=$W$1,P143=$W$1,O143=$W$1),"Yes","No")</f>
        <v>No</v>
      </c>
      <c r="I143" s="18" t="s">
        <v>357</v>
      </c>
      <c r="J143" s="19" t="s">
        <v>369</v>
      </c>
      <c r="K143" s="16"/>
      <c r="L143" s="5" t="s">
        <v>184</v>
      </c>
      <c r="M143" s="5" t="s">
        <v>184</v>
      </c>
      <c r="N143" s="5"/>
      <c r="O143" s="5" t="str">
        <f ca="1">IF(G143&gt;$W$2,$W$1," ")</f>
        <v>√</v>
      </c>
      <c r="P143" s="5" t="s">
        <v>184</v>
      </c>
      <c r="Q143" s="9"/>
      <c r="R143" s="9"/>
      <c r="S143" s="9"/>
      <c r="T143" s="9"/>
      <c r="U143" s="9"/>
    </row>
    <row r="144" spans="1:21" ht="30.75" thickBot="1" x14ac:dyDescent="0.3">
      <c r="A144" s="14" t="s">
        <v>70</v>
      </c>
      <c r="B144" s="14" t="s">
        <v>217</v>
      </c>
      <c r="C144" s="20" t="s">
        <v>369</v>
      </c>
      <c r="D144" s="13" t="s">
        <v>305</v>
      </c>
      <c r="E144" s="4"/>
      <c r="F144" s="4" t="s">
        <v>218</v>
      </c>
      <c r="G144" s="6">
        <v>45153</v>
      </c>
      <c r="H144" s="15" t="str">
        <f ca="1">IF(AND(K144=$W$1,L144=$W$1,M144=$W$1,N144=$W$1,P144=$W$1,O144=$W$1),"Yes","No")</f>
        <v>Yes</v>
      </c>
      <c r="I144" s="18" t="s">
        <v>358</v>
      </c>
      <c r="J144" s="19" t="s">
        <v>358</v>
      </c>
      <c r="K144" s="16" t="s">
        <v>184</v>
      </c>
      <c r="L144" s="5" t="s">
        <v>184</v>
      </c>
      <c r="M144" s="5" t="s">
        <v>184</v>
      </c>
      <c r="N144" s="5" t="s">
        <v>184</v>
      </c>
      <c r="O144" s="5" t="str">
        <f ca="1">IF(G144&gt;$W$2,$W$1," ")</f>
        <v>√</v>
      </c>
      <c r="P144" s="5" t="s">
        <v>184</v>
      </c>
      <c r="Q144" s="9"/>
      <c r="R144" s="9"/>
      <c r="S144" s="9"/>
      <c r="T144" s="9"/>
      <c r="U144" s="9"/>
    </row>
    <row r="145" spans="1:21" ht="26.25" thickBot="1" x14ac:dyDescent="0.3">
      <c r="A145" s="14" t="s">
        <v>62</v>
      </c>
      <c r="B145" s="14" t="s">
        <v>63</v>
      </c>
      <c r="C145" s="20" t="s">
        <v>369</v>
      </c>
      <c r="D145" s="13" t="s">
        <v>363</v>
      </c>
      <c r="E145" s="4" t="s">
        <v>478</v>
      </c>
      <c r="F145" s="4" t="s">
        <v>64</v>
      </c>
      <c r="G145" s="6" t="s">
        <v>174</v>
      </c>
      <c r="H145" s="15" t="str">
        <f ca="1">IF(AND(K145=$W$1,L145=$W$1,M145=$W$1,N145=$W$1,P145=$W$1,O145=$W$1),"Yes","No")</f>
        <v>No</v>
      </c>
      <c r="I145" s="18" t="s">
        <v>357</v>
      </c>
      <c r="J145" s="19" t="s">
        <v>369</v>
      </c>
      <c r="K145" s="16"/>
      <c r="L145" s="5" t="s">
        <v>184</v>
      </c>
      <c r="M145" s="5" t="s">
        <v>184</v>
      </c>
      <c r="N145" s="5" t="s">
        <v>184</v>
      </c>
      <c r="O145" s="5" t="str">
        <f ca="1">IF(G145&gt;$W$2,$W$1," ")</f>
        <v>√</v>
      </c>
      <c r="P145" s="5" t="s">
        <v>184</v>
      </c>
      <c r="Q145" s="9"/>
      <c r="R145" s="9"/>
      <c r="S145" s="9"/>
      <c r="T145" s="9"/>
      <c r="U145" s="9"/>
    </row>
    <row r="146" spans="1:21" ht="39" thickBot="1" x14ac:dyDescent="0.3">
      <c r="A146" s="14" t="s">
        <v>4</v>
      </c>
      <c r="B146" s="14" t="s">
        <v>263</v>
      </c>
      <c r="C146" s="20" t="s">
        <v>369</v>
      </c>
      <c r="D146" s="13" t="s">
        <v>305</v>
      </c>
      <c r="E146" s="4"/>
      <c r="F146" s="4" t="s">
        <v>379</v>
      </c>
      <c r="G146" s="6">
        <v>45519</v>
      </c>
      <c r="H146" s="15" t="str">
        <f ca="1">IF(AND(K146=$W$1,L146=$W$1,M146=$W$1,N146=$W$1,P146=$W$1,O146=$W$1),"Yes","No")</f>
        <v>Yes</v>
      </c>
      <c r="I146" s="18" t="s">
        <v>358</v>
      </c>
      <c r="J146" s="19" t="s">
        <v>358</v>
      </c>
      <c r="K146" s="16" t="s">
        <v>184</v>
      </c>
      <c r="L146" s="5" t="s">
        <v>184</v>
      </c>
      <c r="M146" s="5" t="s">
        <v>184</v>
      </c>
      <c r="N146" s="5" t="s">
        <v>184</v>
      </c>
      <c r="O146" s="5" t="str">
        <f ca="1">IF(G146&gt;$W$2,$W$1," ")</f>
        <v>√</v>
      </c>
      <c r="P146" s="5" t="s">
        <v>184</v>
      </c>
      <c r="Q146" s="9"/>
      <c r="R146" s="9"/>
      <c r="S146" s="9"/>
      <c r="T146" s="9"/>
      <c r="U146" s="9"/>
    </row>
    <row r="147" spans="1:21" ht="30.75" thickBot="1" x14ac:dyDescent="0.3">
      <c r="A147" s="14" t="s">
        <v>211</v>
      </c>
      <c r="B147" s="14" t="s">
        <v>473</v>
      </c>
      <c r="C147" s="20" t="s">
        <v>369</v>
      </c>
      <c r="D147" s="13" t="s">
        <v>307</v>
      </c>
      <c r="E147" s="4"/>
      <c r="F147" s="4"/>
      <c r="G147" s="6">
        <v>45153</v>
      </c>
      <c r="H147" s="15" t="str">
        <f ca="1">IF(AND(K147=$W$1,L147=$W$1,M147=$W$1,N147=$W$1,P147=$W$1,O147=$W$1),"Yes","No")</f>
        <v>No</v>
      </c>
      <c r="I147" s="18" t="s">
        <v>358</v>
      </c>
      <c r="J147" s="19" t="s">
        <v>369</v>
      </c>
      <c r="K147" s="16"/>
      <c r="L147" s="5" t="s">
        <v>184</v>
      </c>
      <c r="M147" s="5"/>
      <c r="N147" s="5"/>
      <c r="O147" s="5" t="str">
        <f ca="1">IF(G147&gt;$W$2,$W$1," ")</f>
        <v>√</v>
      </c>
      <c r="P147" s="5" t="s">
        <v>184</v>
      </c>
      <c r="Q147" s="9"/>
      <c r="R147" s="9"/>
      <c r="S147" s="9"/>
      <c r="T147" s="9"/>
      <c r="U147" s="9"/>
    </row>
    <row r="148" spans="1:21" ht="15.75" thickBot="1" x14ac:dyDescent="0.3">
      <c r="A148" s="14" t="s">
        <v>238</v>
      </c>
      <c r="B148" s="14" t="s">
        <v>389</v>
      </c>
      <c r="C148" s="20" t="s">
        <v>369</v>
      </c>
      <c r="D148" s="13" t="s">
        <v>363</v>
      </c>
      <c r="E148" s="4"/>
      <c r="F148" s="4"/>
      <c r="G148" s="6"/>
      <c r="H148" s="15" t="str">
        <f ca="1">IF(AND(K148=$W$1,L148=$W$1,M148=$W$1,N148=$W$1,P148=$W$1,O148=$W$1),"Yes","No")</f>
        <v>No</v>
      </c>
      <c r="I148" s="18" t="s">
        <v>357</v>
      </c>
      <c r="J148" s="19" t="s">
        <v>369</v>
      </c>
      <c r="K148" s="5"/>
      <c r="L148" s="5" t="s">
        <v>184</v>
      </c>
      <c r="M148" s="5"/>
      <c r="N148" s="5"/>
      <c r="O148" s="5" t="str">
        <f ca="1">IF(G148&gt;$W$2,$W$1," ")</f>
        <v xml:space="preserve"> </v>
      </c>
      <c r="P148" s="5" t="s">
        <v>184</v>
      </c>
      <c r="Q148" s="9"/>
      <c r="R148" s="9"/>
      <c r="S148" s="9"/>
      <c r="T148" s="9"/>
      <c r="U148" s="9"/>
    </row>
    <row r="149" spans="1:21" ht="15.75" thickBot="1" x14ac:dyDescent="0.3">
      <c r="A149" s="14" t="s">
        <v>331</v>
      </c>
      <c r="B149" s="14" t="s">
        <v>533</v>
      </c>
      <c r="C149" s="20" t="s">
        <v>369</v>
      </c>
      <c r="D149" s="13" t="s">
        <v>490</v>
      </c>
      <c r="E149" s="4"/>
      <c r="F149" s="4"/>
      <c r="G149" s="6">
        <v>45884</v>
      </c>
      <c r="H149" s="15" t="str">
        <f ca="1">IF(AND(K149=$W$1,L149=$W$1,M149=$W$1,N149=$W$1,P149=$W$1,O149=$W$1),"Yes","No")</f>
        <v>No</v>
      </c>
      <c r="I149" s="18" t="s">
        <v>357</v>
      </c>
      <c r="J149" s="19" t="s">
        <v>369</v>
      </c>
      <c r="K149" s="16" t="s">
        <v>184</v>
      </c>
      <c r="L149" s="5" t="s">
        <v>184</v>
      </c>
      <c r="M149" s="5"/>
      <c r="N149" s="5"/>
      <c r="O149" s="5" t="str">
        <f ca="1">IF(G149&gt;$W$2,$W$1," ")</f>
        <v>√</v>
      </c>
      <c r="P149" s="5" t="s">
        <v>184</v>
      </c>
      <c r="Q149" s="9"/>
      <c r="R149" s="9"/>
      <c r="S149" s="9"/>
      <c r="T149" s="9"/>
      <c r="U149" s="9"/>
    </row>
    <row r="150" spans="1:21" ht="39" thickBot="1" x14ac:dyDescent="0.3">
      <c r="A150" s="14" t="s">
        <v>166</v>
      </c>
      <c r="B150" s="14" t="s">
        <v>246</v>
      </c>
      <c r="C150" s="20" t="s">
        <v>369</v>
      </c>
      <c r="D150" s="13" t="s">
        <v>307</v>
      </c>
      <c r="E150" s="4"/>
      <c r="F150" s="4" t="s">
        <v>297</v>
      </c>
      <c r="G150" s="6">
        <v>45519</v>
      </c>
      <c r="H150" s="15" t="str">
        <f ca="1">IF(AND(K150=$W$1,L150=$W$1,M150=$W$1,N150=$W$1,P150=$W$1,O150=$W$1),"Yes","No")</f>
        <v>No</v>
      </c>
      <c r="I150" s="18" t="s">
        <v>358</v>
      </c>
      <c r="J150" s="19" t="s">
        <v>369</v>
      </c>
      <c r="K150" s="5"/>
      <c r="L150" s="5" t="s">
        <v>184</v>
      </c>
      <c r="M150" s="5"/>
      <c r="N150" s="5"/>
      <c r="O150" s="5" t="str">
        <f ca="1">IF(G150&gt;$W$2,$W$1," ")</f>
        <v>√</v>
      </c>
      <c r="P150" s="5" t="s">
        <v>184</v>
      </c>
      <c r="Q150" s="9"/>
      <c r="R150" s="9"/>
      <c r="S150" s="9"/>
      <c r="T150" s="9"/>
      <c r="U150" s="9"/>
    </row>
    <row r="151" spans="1:21" ht="30.75" thickBot="1" x14ac:dyDescent="0.3">
      <c r="A151" s="14" t="s">
        <v>530</v>
      </c>
      <c r="B151" s="14" t="s">
        <v>531</v>
      </c>
      <c r="C151" s="20" t="s">
        <v>369</v>
      </c>
      <c r="D151" s="13" t="s">
        <v>308</v>
      </c>
      <c r="E151" s="4"/>
      <c r="F151" s="4"/>
      <c r="G151" s="6" t="s">
        <v>174</v>
      </c>
      <c r="H151" s="15" t="str">
        <f ca="1">IF(AND(K151=$W$1,L151=$W$1,M151=$W$1,N151=$W$1,P151=$W$1,O151=$W$1),"Yes","No")</f>
        <v>Yes</v>
      </c>
      <c r="I151" s="18" t="s">
        <v>358</v>
      </c>
      <c r="J151" s="19" t="s">
        <v>358</v>
      </c>
      <c r="K151" s="16" t="s">
        <v>184</v>
      </c>
      <c r="L151" s="5" t="s">
        <v>184</v>
      </c>
      <c r="M151" s="5" t="s">
        <v>184</v>
      </c>
      <c r="N151" s="5" t="s">
        <v>184</v>
      </c>
      <c r="O151" s="5" t="str">
        <f ca="1">IF(G151&gt;$W$2,$W$1," ")</f>
        <v>√</v>
      </c>
      <c r="P151" s="5" t="s">
        <v>184</v>
      </c>
      <c r="Q151" s="9"/>
      <c r="R151" s="9"/>
      <c r="S151" s="9"/>
      <c r="T151" s="9"/>
      <c r="U151" s="9"/>
    </row>
    <row r="152" spans="1:21" ht="39" thickBot="1" x14ac:dyDescent="0.3">
      <c r="A152" s="14" t="s">
        <v>24</v>
      </c>
      <c r="B152" s="14" t="s">
        <v>25</v>
      </c>
      <c r="C152" s="20" t="s">
        <v>369</v>
      </c>
      <c r="D152" s="13" t="s">
        <v>490</v>
      </c>
      <c r="E152" s="4"/>
      <c r="F152" s="4" t="s">
        <v>26</v>
      </c>
      <c r="G152" s="6" t="s">
        <v>174</v>
      </c>
      <c r="H152" s="15" t="str">
        <f ca="1">IF(AND(K152=$W$1,L152=$W$1,M152=$W$1,N152=$W$1,P152=$W$1,O152=$W$1),"Yes","No")</f>
        <v>Yes</v>
      </c>
      <c r="I152" s="18" t="s">
        <v>357</v>
      </c>
      <c r="J152" s="19" t="s">
        <v>358</v>
      </c>
      <c r="K152" s="16" t="s">
        <v>184</v>
      </c>
      <c r="L152" s="5" t="s">
        <v>184</v>
      </c>
      <c r="M152" s="5" t="s">
        <v>184</v>
      </c>
      <c r="N152" s="5" t="s">
        <v>184</v>
      </c>
      <c r="O152" s="5" t="str">
        <f ca="1">IF(G152&gt;$W$2,$W$1," ")</f>
        <v>√</v>
      </c>
      <c r="P152" s="5" t="s">
        <v>184</v>
      </c>
      <c r="Q152" s="9"/>
      <c r="R152" s="9"/>
      <c r="S152" s="9"/>
      <c r="T152" s="9"/>
      <c r="U152" s="9"/>
    </row>
    <row r="153" spans="1:21" ht="39" thickBot="1" x14ac:dyDescent="0.3">
      <c r="A153" s="14" t="s">
        <v>67</v>
      </c>
      <c r="B153" s="14" t="s">
        <v>76</v>
      </c>
      <c r="C153" s="20" t="s">
        <v>369</v>
      </c>
      <c r="D153" s="13" t="s">
        <v>300</v>
      </c>
      <c r="E153" s="4" t="s">
        <v>156</v>
      </c>
      <c r="F153" s="4" t="s">
        <v>77</v>
      </c>
      <c r="G153" s="6" t="s">
        <v>174</v>
      </c>
      <c r="H153" s="15" t="str">
        <f ca="1">IF(AND(K153=$W$1,L153=$W$1,M153=$W$1,N153=$W$1,P153=$W$1,O153=$W$1),"Yes","No")</f>
        <v>Yes</v>
      </c>
      <c r="I153" s="18" t="s">
        <v>358</v>
      </c>
      <c r="J153" s="19" t="s">
        <v>358</v>
      </c>
      <c r="K153" s="5" t="s">
        <v>184</v>
      </c>
      <c r="L153" s="5" t="s">
        <v>184</v>
      </c>
      <c r="M153" s="5" t="s">
        <v>184</v>
      </c>
      <c r="N153" s="5" t="s">
        <v>184</v>
      </c>
      <c r="O153" s="5" t="str">
        <f ca="1">IF(G153&gt;$W$2,$W$1," ")</f>
        <v>√</v>
      </c>
      <c r="P153" s="5" t="s">
        <v>184</v>
      </c>
      <c r="Q153" s="9"/>
      <c r="R153" s="9"/>
      <c r="S153" s="9"/>
      <c r="T153" s="9"/>
      <c r="U153" s="9"/>
    </row>
    <row r="154" spans="1:21" ht="15.75" thickBot="1" x14ac:dyDescent="0.3">
      <c r="A154" s="14" t="s">
        <v>420</v>
      </c>
      <c r="B154" s="14" t="s">
        <v>428</v>
      </c>
      <c r="C154" s="20" t="s">
        <v>369</v>
      </c>
      <c r="D154" s="13" t="s">
        <v>490</v>
      </c>
      <c r="E154" s="4"/>
      <c r="F154" s="4"/>
      <c r="G154" s="6">
        <v>45884</v>
      </c>
      <c r="H154" s="15" t="str">
        <f ca="1">IF(AND(K154=$W$1,L154=$W$1,M154=$W$1,N154=$W$1,P154=$W$1,O154=$W$1),"Yes","No")</f>
        <v>Yes</v>
      </c>
      <c r="I154" s="18" t="s">
        <v>357</v>
      </c>
      <c r="J154" s="19" t="s">
        <v>358</v>
      </c>
      <c r="K154" s="16" t="s">
        <v>184</v>
      </c>
      <c r="L154" s="5" t="s">
        <v>184</v>
      </c>
      <c r="M154" s="5" t="s">
        <v>184</v>
      </c>
      <c r="N154" s="5" t="s">
        <v>184</v>
      </c>
      <c r="O154" s="5" t="str">
        <f ca="1">IF(G154&gt;$W$2,$W$1," ")</f>
        <v>√</v>
      </c>
      <c r="P154" s="5" t="s">
        <v>184</v>
      </c>
      <c r="Q154" s="9"/>
      <c r="R154" s="9"/>
      <c r="S154" s="9"/>
      <c r="T154" s="9"/>
      <c r="U154" s="9"/>
    </row>
    <row r="155" spans="1:21" ht="26.25" thickBot="1" x14ac:dyDescent="0.3">
      <c r="A155" s="14" t="s">
        <v>172</v>
      </c>
      <c r="B155" s="14" t="s">
        <v>151</v>
      </c>
      <c r="C155" s="20" t="s">
        <v>369</v>
      </c>
      <c r="D155" s="13" t="s">
        <v>363</v>
      </c>
      <c r="E155" s="4" t="s">
        <v>173</v>
      </c>
      <c r="F155" s="4" t="s">
        <v>152</v>
      </c>
      <c r="G155" s="6">
        <v>45519</v>
      </c>
      <c r="H155" s="15" t="str">
        <f ca="1">IF(AND(K155=$W$1,L155=$W$1,M155=$W$1,N155=$W$1,P155=$W$1,O155=$W$1),"Yes","No")</f>
        <v>No</v>
      </c>
      <c r="I155" s="18" t="s">
        <v>357</v>
      </c>
      <c r="J155" s="19" t="s">
        <v>369</v>
      </c>
      <c r="K155" s="16"/>
      <c r="L155" s="5" t="s">
        <v>184</v>
      </c>
      <c r="M155" s="5" t="s">
        <v>184</v>
      </c>
      <c r="N155" s="5"/>
      <c r="O155" s="5" t="str">
        <f ca="1">IF(G155&gt;$W$2,$W$1," ")</f>
        <v>√</v>
      </c>
      <c r="P155" s="5" t="s">
        <v>184</v>
      </c>
      <c r="Q155" s="9"/>
      <c r="R155" s="9"/>
      <c r="S155" s="9"/>
      <c r="T155" s="9"/>
      <c r="U155" s="9"/>
    </row>
    <row r="156" spans="1:21" ht="30.75" thickBot="1" x14ac:dyDescent="0.3">
      <c r="A156" s="14" t="s">
        <v>73</v>
      </c>
      <c r="B156" s="14" t="s">
        <v>137</v>
      </c>
      <c r="C156" s="20" t="s">
        <v>369</v>
      </c>
      <c r="D156" s="13" t="s">
        <v>308</v>
      </c>
      <c r="E156" s="4"/>
      <c r="F156" s="4" t="s">
        <v>138</v>
      </c>
      <c r="G156" s="6" t="s">
        <v>176</v>
      </c>
      <c r="H156" s="15" t="str">
        <f ca="1">IF(AND(K156=$W$1,L156=$W$1,M156=$W$1,N156=$W$1,P156=$W$1,O156=$W$1),"Yes","No")</f>
        <v>Yes</v>
      </c>
      <c r="I156" s="18" t="s">
        <v>358</v>
      </c>
      <c r="J156" s="19" t="s">
        <v>358</v>
      </c>
      <c r="K156" s="16" t="s">
        <v>184</v>
      </c>
      <c r="L156" s="5" t="s">
        <v>184</v>
      </c>
      <c r="M156" s="5" t="s">
        <v>184</v>
      </c>
      <c r="N156" s="5" t="s">
        <v>184</v>
      </c>
      <c r="O156" s="5" t="str">
        <f ca="1">IF(G156&gt;$W$2,$W$1," ")</f>
        <v>√</v>
      </c>
      <c r="P156" s="5" t="s">
        <v>184</v>
      </c>
      <c r="Q156" s="9"/>
      <c r="R156" s="9"/>
      <c r="S156" s="9"/>
      <c r="T156" s="9"/>
      <c r="U156" s="9"/>
    </row>
    <row r="157" spans="1:21" ht="39" thickBot="1" x14ac:dyDescent="0.3">
      <c r="A157" s="14" t="s">
        <v>116</v>
      </c>
      <c r="B157" s="14" t="s">
        <v>117</v>
      </c>
      <c r="C157" s="20" t="s">
        <v>369</v>
      </c>
      <c r="D157" s="13" t="s">
        <v>363</v>
      </c>
      <c r="E157" s="4"/>
      <c r="F157" s="4" t="s">
        <v>118</v>
      </c>
      <c r="G157" s="6">
        <v>45519</v>
      </c>
      <c r="H157" s="15" t="str">
        <f ca="1">IF(AND(K157=$W$1,L157=$W$1,M157=$W$1,N157=$W$1,P157=$W$1,O157=$W$1),"Yes","No")</f>
        <v>No</v>
      </c>
      <c r="I157" s="18" t="s">
        <v>357</v>
      </c>
      <c r="J157" s="19" t="s">
        <v>369</v>
      </c>
      <c r="K157" s="16"/>
      <c r="L157" s="5" t="s">
        <v>184</v>
      </c>
      <c r="M157" s="5" t="s">
        <v>184</v>
      </c>
      <c r="N157" s="5"/>
      <c r="O157" s="5" t="str">
        <f ca="1">IF(G157&gt;$W$2,$W$1," ")</f>
        <v>√</v>
      </c>
      <c r="P157" s="5" t="s">
        <v>184</v>
      </c>
      <c r="Q157" s="9"/>
      <c r="R157" s="9"/>
      <c r="S157" s="9"/>
      <c r="T157" s="9"/>
      <c r="U157" s="9"/>
    </row>
    <row r="158" spans="1:21" ht="15.75" thickBot="1" x14ac:dyDescent="0.3">
      <c r="A158" s="14" t="s">
        <v>479</v>
      </c>
      <c r="B158" s="14" t="s">
        <v>285</v>
      </c>
      <c r="C158" s="20" t="s">
        <v>369</v>
      </c>
      <c r="D158" s="13" t="s">
        <v>363</v>
      </c>
      <c r="E158" s="4" t="s">
        <v>480</v>
      </c>
      <c r="F158" s="4"/>
      <c r="G158" s="6">
        <v>45884</v>
      </c>
      <c r="H158" s="15" t="str">
        <f ca="1">IF(AND(K158=$W$1,L158=$W$1,M158=$W$1,N158=$W$1,P158=$W$1,O158=$W$1),"Yes","No")</f>
        <v>Yes</v>
      </c>
      <c r="I158" s="18" t="s">
        <v>357</v>
      </c>
      <c r="J158" s="19" t="s">
        <v>358</v>
      </c>
      <c r="K158" s="5" t="s">
        <v>184</v>
      </c>
      <c r="L158" s="5" t="s">
        <v>184</v>
      </c>
      <c r="M158" s="5" t="s">
        <v>184</v>
      </c>
      <c r="N158" s="5" t="s">
        <v>184</v>
      </c>
      <c r="O158" s="5" t="str">
        <f ca="1">IF(G158&gt;$W$2,$W$1," ")</f>
        <v>√</v>
      </c>
      <c r="P158" s="5" t="s">
        <v>184</v>
      </c>
      <c r="Q158" s="9"/>
      <c r="R158" s="9"/>
      <c r="S158" s="9"/>
      <c r="T158" s="9"/>
      <c r="U158" s="9"/>
    </row>
    <row r="159" spans="1:21" ht="15.75" thickBot="1" x14ac:dyDescent="0.3">
      <c r="A159" s="14" t="s">
        <v>395</v>
      </c>
      <c r="B159" s="14" t="s">
        <v>518</v>
      </c>
      <c r="C159" s="20" t="s">
        <v>369</v>
      </c>
      <c r="D159" s="13" t="s">
        <v>490</v>
      </c>
      <c r="E159" s="4"/>
      <c r="F159" s="4"/>
      <c r="G159" s="6"/>
      <c r="H159" s="15" t="str">
        <f ca="1">IF(AND(K159=$W$1,L159=$W$1,M159=$W$1,N159=$W$1,P159=$W$1,O159=$W$1),"Yes","No")</f>
        <v>No</v>
      </c>
      <c r="I159" s="18" t="s">
        <v>357</v>
      </c>
      <c r="J159" s="19" t="s">
        <v>369</v>
      </c>
      <c r="K159" s="5"/>
      <c r="L159" s="5"/>
      <c r="M159" s="5"/>
      <c r="N159" s="5"/>
      <c r="O159" s="5" t="str">
        <f ca="1">IF(G159&gt;$W$2,$W$1," ")</f>
        <v xml:space="preserve"> </v>
      </c>
      <c r="P159" s="5"/>
      <c r="Q159" s="9"/>
      <c r="R159" s="9"/>
      <c r="S159" s="9"/>
      <c r="T159" s="9"/>
      <c r="U159" s="9"/>
    </row>
    <row r="160" spans="1:21" ht="30.75" thickBot="1" x14ac:dyDescent="0.3">
      <c r="A160" s="14" t="s">
        <v>28</v>
      </c>
      <c r="B160" s="14" t="s">
        <v>29</v>
      </c>
      <c r="C160" s="20" t="s">
        <v>369</v>
      </c>
      <c r="D160" s="13" t="s">
        <v>307</v>
      </c>
      <c r="E160" s="4"/>
      <c r="F160" s="4" t="s">
        <v>30</v>
      </c>
      <c r="G160" s="6" t="s">
        <v>174</v>
      </c>
      <c r="H160" s="15" t="str">
        <f ca="1">IF(AND(K160=$W$1,L160=$W$1,M160=$W$1,N160=$W$1,P160=$W$1,O160=$W$1),"Yes","No")</f>
        <v>Yes</v>
      </c>
      <c r="I160" s="18" t="s">
        <v>358</v>
      </c>
      <c r="J160" s="19" t="s">
        <v>358</v>
      </c>
      <c r="K160" s="5" t="s">
        <v>184</v>
      </c>
      <c r="L160" s="5" t="s">
        <v>184</v>
      </c>
      <c r="M160" s="5" t="s">
        <v>184</v>
      </c>
      <c r="N160" s="5" t="s">
        <v>184</v>
      </c>
      <c r="O160" s="5" t="str">
        <f ca="1">IF(G160&gt;$W$2,$W$1," ")</f>
        <v>√</v>
      </c>
      <c r="P160" s="5" t="s">
        <v>184</v>
      </c>
      <c r="Q160" s="9"/>
      <c r="R160" s="9"/>
      <c r="S160" s="9"/>
      <c r="T160" s="9"/>
      <c r="U160" s="9"/>
    </row>
    <row r="161" spans="1:21" ht="30.75" thickBot="1" x14ac:dyDescent="0.3">
      <c r="A161" s="14" t="s">
        <v>346</v>
      </c>
      <c r="B161" s="14" t="s">
        <v>347</v>
      </c>
      <c r="C161" s="20" t="s">
        <v>369</v>
      </c>
      <c r="D161" s="13" t="s">
        <v>300</v>
      </c>
      <c r="E161" s="4"/>
      <c r="F161" s="4"/>
      <c r="G161" s="6">
        <v>45519</v>
      </c>
      <c r="H161" s="15" t="str">
        <f ca="1">IF(AND(K161=$W$1,L161=$W$1,M161=$W$1,N161=$W$1,P161=$W$1,O161=$W$1),"Yes","No")</f>
        <v>Yes</v>
      </c>
      <c r="I161" s="18" t="s">
        <v>358</v>
      </c>
      <c r="J161" s="19" t="s">
        <v>358</v>
      </c>
      <c r="K161" s="16" t="s">
        <v>184</v>
      </c>
      <c r="L161" s="5" t="s">
        <v>184</v>
      </c>
      <c r="M161" s="5" t="s">
        <v>184</v>
      </c>
      <c r="N161" s="5" t="s">
        <v>184</v>
      </c>
      <c r="O161" s="5" t="str">
        <f ca="1">IF(G161&gt;$W$2,$W$1," ")</f>
        <v>√</v>
      </c>
      <c r="P161" s="5" t="s">
        <v>184</v>
      </c>
      <c r="Q161" s="9"/>
      <c r="R161" s="9"/>
      <c r="S161" s="9"/>
      <c r="T161" s="9"/>
      <c r="U161" s="9"/>
    </row>
    <row r="162" spans="1:21" ht="30.75" thickBot="1" x14ac:dyDescent="0.3">
      <c r="A162" s="14" t="s">
        <v>214</v>
      </c>
      <c r="B162" s="14" t="s">
        <v>356</v>
      </c>
      <c r="C162" s="20" t="s">
        <v>369</v>
      </c>
      <c r="D162" s="13" t="s">
        <v>300</v>
      </c>
      <c r="E162" s="4"/>
      <c r="F162" s="4"/>
      <c r="G162" s="6">
        <v>45519</v>
      </c>
      <c r="H162" s="15" t="str">
        <f ca="1">IF(AND(K162=$W$1,L162=$W$1,M162=$W$1,N162=$W$1,P162=$W$1,O162=$W$1),"Yes","No")</f>
        <v>Yes</v>
      </c>
      <c r="I162" s="18" t="s">
        <v>358</v>
      </c>
      <c r="J162" s="19" t="s">
        <v>358</v>
      </c>
      <c r="K162" s="16" t="s">
        <v>184</v>
      </c>
      <c r="L162" s="5" t="s">
        <v>184</v>
      </c>
      <c r="M162" s="5" t="s">
        <v>184</v>
      </c>
      <c r="N162" s="5" t="s">
        <v>184</v>
      </c>
      <c r="O162" s="5" t="str">
        <f ca="1">IF(G162&gt;$W$2,$W$1," ")</f>
        <v>√</v>
      </c>
      <c r="P162" s="5" t="s">
        <v>184</v>
      </c>
      <c r="Q162" s="9"/>
      <c r="R162" s="9"/>
      <c r="S162" s="9"/>
      <c r="T162" s="9"/>
      <c r="U162" s="9"/>
    </row>
    <row r="163" spans="1:21" ht="15.75" thickBot="1" x14ac:dyDescent="0.3">
      <c r="A163" s="14" t="s">
        <v>398</v>
      </c>
      <c r="B163" s="14" t="s">
        <v>399</v>
      </c>
      <c r="C163" s="20" t="s">
        <v>369</v>
      </c>
      <c r="D163" s="13" t="s">
        <v>363</v>
      </c>
      <c r="E163" s="4"/>
      <c r="F163" s="4"/>
      <c r="G163" s="6"/>
      <c r="H163" s="15" t="str">
        <f ca="1">IF(AND(K163=$W$1,L163=$W$1,M163=$W$1,N163=$W$1,P163=$W$1,O163=$W$1),"Yes","No")</f>
        <v>No</v>
      </c>
      <c r="I163" s="18" t="s">
        <v>357</v>
      </c>
      <c r="J163" s="19" t="s">
        <v>369</v>
      </c>
      <c r="K163" s="5"/>
      <c r="L163" s="5"/>
      <c r="M163" s="5"/>
      <c r="N163" s="5"/>
      <c r="O163" s="5" t="str">
        <f ca="1">IF(G163&gt;$W$2,$W$1," ")</f>
        <v xml:space="preserve"> </v>
      </c>
      <c r="P163" s="5" t="s">
        <v>184</v>
      </c>
      <c r="Q163" s="9"/>
      <c r="R163" s="9"/>
      <c r="S163" s="9"/>
      <c r="T163" s="9"/>
      <c r="U163" s="9"/>
    </row>
    <row r="164" spans="1:21" ht="26.25" thickBot="1" x14ac:dyDescent="0.3">
      <c r="A164" s="14" t="s">
        <v>48</v>
      </c>
      <c r="B164" s="14" t="s">
        <v>46</v>
      </c>
      <c r="C164" s="20" t="s">
        <v>369</v>
      </c>
      <c r="D164" s="13" t="s">
        <v>363</v>
      </c>
      <c r="E164" s="4"/>
      <c r="F164" s="4" t="s">
        <v>49</v>
      </c>
      <c r="G164" s="6" t="s">
        <v>174</v>
      </c>
      <c r="H164" s="15" t="str">
        <f ca="1">IF(AND(K164=$W$1,L164=$W$1,M164=$W$1,N164=$W$1,P164=$W$1,O164=$W$1),"Yes","No")</f>
        <v>No</v>
      </c>
      <c r="I164" s="18" t="s">
        <v>357</v>
      </c>
      <c r="J164" s="19" t="s">
        <v>369</v>
      </c>
      <c r="K164" s="16"/>
      <c r="L164" s="5" t="s">
        <v>184</v>
      </c>
      <c r="M164" s="5"/>
      <c r="N164" s="5"/>
      <c r="O164" s="5" t="str">
        <f ca="1">IF(G164&gt;$W$2,$W$1," ")</f>
        <v>√</v>
      </c>
      <c r="P164" s="5" t="s">
        <v>184</v>
      </c>
      <c r="Q164" s="9"/>
      <c r="R164" s="9"/>
      <c r="S164" s="9"/>
      <c r="T164" s="9"/>
      <c r="U164" s="9"/>
    </row>
    <row r="165" spans="1:21" ht="39" thickBot="1" x14ac:dyDescent="0.3">
      <c r="A165" s="14" t="s">
        <v>45</v>
      </c>
      <c r="B165" s="14" t="s">
        <v>46</v>
      </c>
      <c r="C165" s="20" t="s">
        <v>369</v>
      </c>
      <c r="D165" s="13" t="s">
        <v>300</v>
      </c>
      <c r="E165" s="4"/>
      <c r="F165" s="4" t="s">
        <v>47</v>
      </c>
      <c r="G165" s="6" t="s">
        <v>174</v>
      </c>
      <c r="H165" s="15" t="str">
        <f ca="1">IF(AND(K165=$W$1,L165=$W$1,M165=$W$1,N165=$W$1,P165=$W$1,O165=$W$1),"Yes","No")</f>
        <v>Yes</v>
      </c>
      <c r="I165" s="18" t="s">
        <v>358</v>
      </c>
      <c r="J165" s="19" t="s">
        <v>358</v>
      </c>
      <c r="K165" s="5" t="s">
        <v>184</v>
      </c>
      <c r="L165" s="5" t="s">
        <v>184</v>
      </c>
      <c r="M165" s="5" t="s">
        <v>184</v>
      </c>
      <c r="N165" s="5" t="s">
        <v>184</v>
      </c>
      <c r="O165" s="5" t="str">
        <f ca="1">IF(G165&gt;$W$2,$W$1," ")</f>
        <v>√</v>
      </c>
      <c r="P165" s="5" t="s">
        <v>184</v>
      </c>
      <c r="Q165" s="9"/>
      <c r="R165" s="9"/>
      <c r="S165" s="9"/>
      <c r="T165" s="9"/>
      <c r="U165" s="9"/>
    </row>
    <row r="166" spans="1:21" ht="15.75" thickBot="1" x14ac:dyDescent="0.3">
      <c r="A166" s="14" t="s">
        <v>277</v>
      </c>
      <c r="B166" s="14" t="s">
        <v>459</v>
      </c>
      <c r="C166" s="20" t="s">
        <v>369</v>
      </c>
      <c r="D166" s="13" t="s">
        <v>363</v>
      </c>
      <c r="E166" s="4"/>
      <c r="F166" s="4"/>
      <c r="G166" s="6">
        <v>45884</v>
      </c>
      <c r="H166" s="15" t="str">
        <f ca="1">IF(AND(K166=$W$1,L166=$W$1,M166=$W$1,N166=$W$1,P166=$W$1,O166=$W$1),"Yes","No")</f>
        <v>No</v>
      </c>
      <c r="I166" s="18" t="s">
        <v>357</v>
      </c>
      <c r="J166" s="19" t="s">
        <v>369</v>
      </c>
      <c r="K166" s="16"/>
      <c r="L166" s="5" t="s">
        <v>184</v>
      </c>
      <c r="M166" s="5" t="s">
        <v>184</v>
      </c>
      <c r="N166" s="5"/>
      <c r="O166" s="5" t="str">
        <f ca="1">IF(G166&gt;$W$2,$W$1," ")</f>
        <v>√</v>
      </c>
      <c r="P166" s="5" t="s">
        <v>184</v>
      </c>
      <c r="Q166" s="9"/>
      <c r="R166" s="9"/>
      <c r="S166" s="9"/>
      <c r="T166" s="9"/>
      <c r="U166" s="9"/>
    </row>
    <row r="167" spans="1:21" ht="15.75" thickBot="1" x14ac:dyDescent="0.3">
      <c r="A167" s="14" t="s">
        <v>515</v>
      </c>
      <c r="B167" s="14" t="s">
        <v>516</v>
      </c>
      <c r="C167" s="20" t="s">
        <v>369</v>
      </c>
      <c r="D167" s="13" t="s">
        <v>490</v>
      </c>
      <c r="E167" s="4"/>
      <c r="F167" s="4"/>
      <c r="G167" s="6">
        <v>45884</v>
      </c>
      <c r="H167" s="15" t="str">
        <f ca="1">IF(AND(K167=$W$1,L167=$W$1,M167=$W$1,N167=$W$1,P167=$W$1,O167=$W$1),"Yes","No")</f>
        <v>Yes</v>
      </c>
      <c r="I167" s="18" t="s">
        <v>357</v>
      </c>
      <c r="J167" s="19" t="s">
        <v>358</v>
      </c>
      <c r="K167" s="5" t="s">
        <v>184</v>
      </c>
      <c r="L167" s="5" t="s">
        <v>184</v>
      </c>
      <c r="M167" s="5" t="s">
        <v>184</v>
      </c>
      <c r="N167" s="5" t="s">
        <v>184</v>
      </c>
      <c r="O167" s="5" t="str">
        <f ca="1">IF(G167&gt;$W$2,$W$1," ")</f>
        <v>√</v>
      </c>
      <c r="P167" s="5" t="s">
        <v>184</v>
      </c>
      <c r="Q167" s="9"/>
      <c r="R167" s="9"/>
      <c r="S167" s="9"/>
      <c r="T167" s="9"/>
      <c r="U167" s="9"/>
    </row>
    <row r="168" spans="1:21" ht="15.75" thickBot="1" x14ac:dyDescent="0.3">
      <c r="A168" s="14" t="s">
        <v>404</v>
      </c>
      <c r="B168" s="14" t="s">
        <v>438</v>
      </c>
      <c r="C168" s="20" t="s">
        <v>369</v>
      </c>
      <c r="D168" s="13" t="s">
        <v>363</v>
      </c>
      <c r="E168" s="4"/>
      <c r="F168" s="4"/>
      <c r="G168" s="6">
        <v>45884</v>
      </c>
      <c r="H168" s="15" t="str">
        <f ca="1">IF(AND(K168=$W$1,L168=$W$1,M168=$W$1,N168=$W$1,P168=$W$1,O168=$W$1),"Yes","No")</f>
        <v>No</v>
      </c>
      <c r="I168" s="18" t="s">
        <v>357</v>
      </c>
      <c r="J168" s="19" t="s">
        <v>369</v>
      </c>
      <c r="K168" s="16"/>
      <c r="L168" s="5" t="s">
        <v>184</v>
      </c>
      <c r="M168" s="5" t="s">
        <v>184</v>
      </c>
      <c r="N168" s="5" t="s">
        <v>184</v>
      </c>
      <c r="O168" s="5" t="str">
        <f ca="1">IF(G168&gt;$W$2,$W$1," ")</f>
        <v>√</v>
      </c>
      <c r="P168" s="5" t="s">
        <v>184</v>
      </c>
      <c r="Q168" s="9"/>
      <c r="R168" s="9"/>
      <c r="S168" s="9"/>
      <c r="T168" s="9"/>
      <c r="U168" s="9"/>
    </row>
    <row r="169" spans="1:21" ht="15.75" thickBot="1" x14ac:dyDescent="0.3">
      <c r="A169" s="14" t="s">
        <v>421</v>
      </c>
      <c r="B169" s="14" t="s">
        <v>429</v>
      </c>
      <c r="C169" s="20" t="s">
        <v>369</v>
      </c>
      <c r="D169" s="13" t="s">
        <v>363</v>
      </c>
      <c r="E169" s="4"/>
      <c r="F169" s="4"/>
      <c r="G169" s="6"/>
      <c r="H169" s="15" t="str">
        <f ca="1">IF(AND(K169=$W$1,L169=$W$1,M169=$W$1,N169=$W$1,P169=$W$1,O169=$W$1),"Yes","No")</f>
        <v>No</v>
      </c>
      <c r="I169" s="18" t="s">
        <v>357</v>
      </c>
      <c r="J169" s="19" t="s">
        <v>369</v>
      </c>
      <c r="K169" s="16"/>
      <c r="L169" s="5"/>
      <c r="M169" s="5"/>
      <c r="N169" s="5"/>
      <c r="O169" s="5" t="str">
        <f ca="1">IF(G169&gt;$W$2,$W$1," ")</f>
        <v xml:space="preserve"> </v>
      </c>
      <c r="P169" s="5"/>
      <c r="Q169" s="9"/>
      <c r="R169" s="9"/>
      <c r="S169" s="9"/>
      <c r="T169" s="9"/>
      <c r="U169" s="9"/>
    </row>
    <row r="170" spans="1:21" ht="15.75" thickBot="1" x14ac:dyDescent="0.3">
      <c r="A170" s="14" t="s">
        <v>411</v>
      </c>
      <c r="B170" s="14" t="s">
        <v>412</v>
      </c>
      <c r="C170" s="20" t="s">
        <v>369</v>
      </c>
      <c r="D170" s="13" t="s">
        <v>363</v>
      </c>
      <c r="E170" s="4"/>
      <c r="F170" s="4"/>
      <c r="G170" s="6">
        <v>45884</v>
      </c>
      <c r="H170" s="15" t="str">
        <f ca="1">IF(AND(K170=$W$1,L170=$W$1,M170=$W$1,N170=$W$1,P170=$W$1,O170=$W$1),"Yes","No")</f>
        <v>No</v>
      </c>
      <c r="I170" s="18" t="s">
        <v>357</v>
      </c>
      <c r="J170" s="19" t="s">
        <v>369</v>
      </c>
      <c r="K170" s="16"/>
      <c r="L170" s="5" t="s">
        <v>184</v>
      </c>
      <c r="M170" s="5" t="s">
        <v>184</v>
      </c>
      <c r="N170" s="5" t="s">
        <v>184</v>
      </c>
      <c r="O170" s="5" t="str">
        <f ca="1">IF(G170&gt;$W$2,$W$1," ")</f>
        <v>√</v>
      </c>
      <c r="P170" s="5" t="s">
        <v>184</v>
      </c>
      <c r="Q170" s="9"/>
      <c r="R170" s="9"/>
      <c r="S170" s="9"/>
      <c r="T170" s="9"/>
      <c r="U170" s="9"/>
    </row>
    <row r="171" spans="1:21" ht="30.75" thickBot="1" x14ac:dyDescent="0.3">
      <c r="A171" s="14" t="s">
        <v>145</v>
      </c>
      <c r="B171" s="14" t="s">
        <v>146</v>
      </c>
      <c r="C171" s="20" t="s">
        <v>369</v>
      </c>
      <c r="D171" s="13" t="s">
        <v>309</v>
      </c>
      <c r="E171" s="4"/>
      <c r="F171" s="4" t="s">
        <v>147</v>
      </c>
      <c r="G171" s="6" t="s">
        <v>175</v>
      </c>
      <c r="H171" s="15" t="str">
        <f ca="1">IF(AND(K171=$W$1,L171=$W$1,M171=$W$1,N171=$W$1,P171=$W$1,O171=$W$1),"Yes","No")</f>
        <v>Yes</v>
      </c>
      <c r="I171" s="18" t="s">
        <v>358</v>
      </c>
      <c r="J171" s="19" t="s">
        <v>358</v>
      </c>
      <c r="K171" s="16" t="s">
        <v>184</v>
      </c>
      <c r="L171" s="5" t="s">
        <v>184</v>
      </c>
      <c r="M171" s="5" t="s">
        <v>184</v>
      </c>
      <c r="N171" s="5" t="s">
        <v>184</v>
      </c>
      <c r="O171" s="5" t="str">
        <f ca="1">IF(G171&gt;$W$2,$W$1," ")</f>
        <v>√</v>
      </c>
      <c r="P171" s="5" t="s">
        <v>184</v>
      </c>
      <c r="Q171" s="9"/>
      <c r="R171" s="9"/>
      <c r="S171" s="9"/>
      <c r="T171" s="9"/>
      <c r="U171" s="9"/>
    </row>
    <row r="172" spans="1:21" ht="26.25" thickBot="1" x14ac:dyDescent="0.3">
      <c r="A172" s="14" t="s">
        <v>90</v>
      </c>
      <c r="B172" s="14" t="s">
        <v>91</v>
      </c>
      <c r="C172" s="20" t="s">
        <v>369</v>
      </c>
      <c r="D172" s="13" t="s">
        <v>363</v>
      </c>
      <c r="E172" s="4"/>
      <c r="F172" s="4" t="s">
        <v>92</v>
      </c>
      <c r="G172" s="6" t="s">
        <v>174</v>
      </c>
      <c r="H172" s="15" t="str">
        <f ca="1">IF(AND(K172=$W$1,L172=$W$1,M172=$W$1,N172=$W$1,P172=$W$1,O172=$W$1),"Yes","No")</f>
        <v>No</v>
      </c>
      <c r="I172" s="18" t="s">
        <v>357</v>
      </c>
      <c r="J172" s="19" t="s">
        <v>369</v>
      </c>
      <c r="K172" s="16"/>
      <c r="L172" s="5" t="s">
        <v>184</v>
      </c>
      <c r="M172" s="5"/>
      <c r="N172" s="5"/>
      <c r="O172" s="5" t="str">
        <f ca="1">IF(G172&gt;$W$2,$W$1," ")</f>
        <v>√</v>
      </c>
      <c r="P172" s="5" t="s">
        <v>184</v>
      </c>
      <c r="Q172" s="9"/>
      <c r="R172" s="9"/>
      <c r="S172" s="9"/>
      <c r="T172" s="9"/>
      <c r="U172" s="9"/>
    </row>
    <row r="173" spans="1:21" ht="15.75" thickBot="1" x14ac:dyDescent="0.3">
      <c r="A173" s="14" t="s">
        <v>196</v>
      </c>
      <c r="B173" s="14" t="s">
        <v>342</v>
      </c>
      <c r="C173" s="20" t="s">
        <v>369</v>
      </c>
      <c r="D173" s="13" t="s">
        <v>490</v>
      </c>
      <c r="E173" s="4"/>
      <c r="F173" s="4"/>
      <c r="G173" s="6">
        <v>45519</v>
      </c>
      <c r="H173" s="15" t="str">
        <f ca="1">IF(AND(K173=$W$1,L173=$W$1,M173=$W$1,N173=$W$1,P173=$W$1,O173=$W$1),"Yes","No")</f>
        <v>No</v>
      </c>
      <c r="I173" s="18" t="s">
        <v>357</v>
      </c>
      <c r="J173" s="19" t="s">
        <v>369</v>
      </c>
      <c r="K173" s="16"/>
      <c r="L173" s="5" t="s">
        <v>184</v>
      </c>
      <c r="M173" s="5" t="s">
        <v>184</v>
      </c>
      <c r="N173" s="5"/>
      <c r="O173" s="5" t="str">
        <f ca="1">IF(G173&gt;$W$2,$W$1," ")</f>
        <v>√</v>
      </c>
      <c r="P173" s="5" t="s">
        <v>184</v>
      </c>
      <c r="Q173" s="9"/>
      <c r="R173" s="9"/>
      <c r="S173" s="9"/>
      <c r="T173" s="9"/>
      <c r="U173" s="9"/>
    </row>
    <row r="174" spans="1:21" ht="15.75" thickBot="1" x14ac:dyDescent="0.3">
      <c r="A174" s="14" t="s">
        <v>364</v>
      </c>
      <c r="B174" s="14" t="s">
        <v>340</v>
      </c>
      <c r="C174" s="20" t="s">
        <v>369</v>
      </c>
      <c r="D174" s="13" t="s">
        <v>490</v>
      </c>
      <c r="E174" s="4"/>
      <c r="F174" s="4"/>
      <c r="G174" s="6">
        <v>45519</v>
      </c>
      <c r="H174" s="15" t="str">
        <f ca="1">IF(AND(K174=$W$1,L174=$W$1,M174=$W$1,N174=$W$1,P174=$W$1,O174=$W$1),"Yes","No")</f>
        <v>No</v>
      </c>
      <c r="I174" s="18" t="s">
        <v>357</v>
      </c>
      <c r="J174" s="19" t="s">
        <v>369</v>
      </c>
      <c r="K174" s="16"/>
      <c r="L174" s="5" t="s">
        <v>184</v>
      </c>
      <c r="M174" s="5"/>
      <c r="N174" s="5"/>
      <c r="O174" s="5" t="str">
        <f ca="1">IF(G174&gt;$W$2,$W$1," ")</f>
        <v>√</v>
      </c>
      <c r="P174" s="5" t="s">
        <v>184</v>
      </c>
      <c r="Q174" s="9"/>
      <c r="R174" s="9"/>
      <c r="S174" s="9"/>
      <c r="T174" s="9"/>
      <c r="U174" s="9"/>
    </row>
    <row r="175" spans="1:21" ht="15.75" thickBot="1" x14ac:dyDescent="0.3">
      <c r="A175" s="14" t="s">
        <v>39</v>
      </c>
      <c r="B175" s="14" t="s">
        <v>426</v>
      </c>
      <c r="C175" s="20" t="s">
        <v>369</v>
      </c>
      <c r="D175" s="13" t="s">
        <v>490</v>
      </c>
      <c r="E175" s="4"/>
      <c r="F175" s="4"/>
      <c r="G175" s="6">
        <v>45884</v>
      </c>
      <c r="H175" s="15" t="str">
        <f ca="1">IF(AND(K175=$W$1,L175=$W$1,M175=$W$1,N175=$W$1,P175=$W$1,O175=$W$1),"Yes","No")</f>
        <v>Yes</v>
      </c>
      <c r="I175" s="18" t="s">
        <v>357</v>
      </c>
      <c r="J175" s="19" t="s">
        <v>358</v>
      </c>
      <c r="K175" s="5" t="s">
        <v>184</v>
      </c>
      <c r="L175" s="5" t="s">
        <v>184</v>
      </c>
      <c r="M175" s="5" t="s">
        <v>184</v>
      </c>
      <c r="N175" s="5" t="s">
        <v>184</v>
      </c>
      <c r="O175" s="5" t="str">
        <f ca="1">IF(G175&gt;$W$2,$W$1," ")</f>
        <v>√</v>
      </c>
      <c r="P175" s="5" t="s">
        <v>184</v>
      </c>
      <c r="Q175" s="9"/>
      <c r="R175" s="9"/>
      <c r="S175" s="9"/>
      <c r="T175" s="9"/>
      <c r="U175" s="9"/>
    </row>
    <row r="176" spans="1:21" ht="39" thickBot="1" x14ac:dyDescent="0.3">
      <c r="A176" s="14" t="s">
        <v>110</v>
      </c>
      <c r="B176" s="14" t="s">
        <v>111</v>
      </c>
      <c r="C176" s="20" t="s">
        <v>369</v>
      </c>
      <c r="D176" s="13" t="s">
        <v>311</v>
      </c>
      <c r="E176" s="4"/>
      <c r="F176" s="4" t="s">
        <v>112</v>
      </c>
      <c r="G176" s="6" t="s">
        <v>176</v>
      </c>
      <c r="H176" s="15" t="str">
        <f ca="1">IF(AND(K176=$W$1,L176=$W$1,M176=$W$1,N176=$W$1,P176=$W$1,O176=$W$1),"Yes","No")</f>
        <v>Yes</v>
      </c>
      <c r="I176" s="18" t="s">
        <v>357</v>
      </c>
      <c r="J176" s="19" t="s">
        <v>358</v>
      </c>
      <c r="K176" s="16" t="s">
        <v>184</v>
      </c>
      <c r="L176" s="5" t="s">
        <v>184</v>
      </c>
      <c r="M176" s="5" t="s">
        <v>184</v>
      </c>
      <c r="N176" s="5" t="s">
        <v>184</v>
      </c>
      <c r="O176" s="5" t="str">
        <f ca="1">IF(G176&gt;$W$2,$W$1," ")</f>
        <v>√</v>
      </c>
      <c r="P176" s="5" t="s">
        <v>184</v>
      </c>
      <c r="Q176" s="9"/>
      <c r="R176" s="9"/>
      <c r="S176" s="9"/>
      <c r="T176" s="9"/>
      <c r="U176" s="9"/>
    </row>
    <row r="177" spans="1:21" ht="15.75" thickBot="1" x14ac:dyDescent="0.3">
      <c r="A177" s="14" t="s">
        <v>418</v>
      </c>
      <c r="B177" s="14" t="s">
        <v>439</v>
      </c>
      <c r="C177" s="20" t="s">
        <v>369</v>
      </c>
      <c r="D177" s="13" t="s">
        <v>363</v>
      </c>
      <c r="E177" s="4"/>
      <c r="F177" s="4"/>
      <c r="G177" s="6">
        <v>45884</v>
      </c>
      <c r="H177" s="15" t="str">
        <f ca="1">IF(AND(K177=$W$1,L177=$W$1,M177=$W$1,N177=$W$1,P177=$W$1,O177=$W$1),"Yes","No")</f>
        <v>No</v>
      </c>
      <c r="I177" s="18" t="s">
        <v>357</v>
      </c>
      <c r="J177" s="19" t="s">
        <v>369</v>
      </c>
      <c r="K177" s="16"/>
      <c r="L177" s="5" t="s">
        <v>184</v>
      </c>
      <c r="M177" s="5" t="s">
        <v>184</v>
      </c>
      <c r="N177" s="5" t="s">
        <v>184</v>
      </c>
      <c r="O177" s="5" t="str">
        <f ca="1">IF(G177&gt;$W$2,$W$1," ")</f>
        <v>√</v>
      </c>
      <c r="P177" s="5" t="s">
        <v>184</v>
      </c>
      <c r="Q177" s="9"/>
      <c r="R177" s="9"/>
      <c r="S177" s="9"/>
      <c r="T177" s="9"/>
      <c r="U177" s="9"/>
    </row>
    <row r="178" spans="1:21" ht="26.25" thickBot="1" x14ac:dyDescent="0.3">
      <c r="A178" s="14" t="s">
        <v>67</v>
      </c>
      <c r="B178" s="14" t="s">
        <v>68</v>
      </c>
      <c r="C178" s="20" t="s">
        <v>369</v>
      </c>
      <c r="D178" s="13" t="s">
        <v>363</v>
      </c>
      <c r="E178" s="4"/>
      <c r="F178" s="4" t="s">
        <v>69</v>
      </c>
      <c r="G178" s="6" t="s">
        <v>174</v>
      </c>
      <c r="H178" s="15" t="str">
        <f ca="1">IF(AND(K178=$W$1,L178=$W$1,M178=$W$1,N178=$W$1,P178=$W$1,O178=$W$1),"Yes","No")</f>
        <v>Yes</v>
      </c>
      <c r="I178" s="18" t="s">
        <v>357</v>
      </c>
      <c r="J178" s="19" t="s">
        <v>358</v>
      </c>
      <c r="K178" s="16" t="s">
        <v>184</v>
      </c>
      <c r="L178" s="5" t="s">
        <v>184</v>
      </c>
      <c r="M178" s="5" t="s">
        <v>184</v>
      </c>
      <c r="N178" s="5" t="s">
        <v>184</v>
      </c>
      <c r="O178" s="5" t="str">
        <f ca="1">IF(G178&gt;$W$2,$W$1," ")</f>
        <v>√</v>
      </c>
      <c r="P178" s="5" t="s">
        <v>184</v>
      </c>
      <c r="Q178" s="9"/>
      <c r="R178" s="9"/>
      <c r="S178" s="9"/>
      <c r="T178" s="9"/>
      <c r="U178" s="9"/>
    </row>
    <row r="179" spans="1:21" ht="39" thickBot="1" x14ac:dyDescent="0.3">
      <c r="A179" s="14" t="s">
        <v>73</v>
      </c>
      <c r="B179" s="14" t="s">
        <v>317</v>
      </c>
      <c r="C179" s="20" t="s">
        <v>369</v>
      </c>
      <c r="D179" s="13" t="s">
        <v>311</v>
      </c>
      <c r="E179" s="4"/>
      <c r="F179" s="4" t="s">
        <v>381</v>
      </c>
      <c r="G179" s="6">
        <v>45519</v>
      </c>
      <c r="H179" s="15" t="str">
        <f ca="1">IF(AND(K179=$W$1,L179=$W$1,M179=$W$1,N179=$W$1,P179=$W$1,O179=$W$1),"Yes","No")</f>
        <v>Yes</v>
      </c>
      <c r="I179" s="18" t="s">
        <v>358</v>
      </c>
      <c r="J179" s="19" t="s">
        <v>358</v>
      </c>
      <c r="K179" s="5" t="s">
        <v>184</v>
      </c>
      <c r="L179" s="5" t="s">
        <v>184</v>
      </c>
      <c r="M179" s="5" t="s">
        <v>184</v>
      </c>
      <c r="N179" s="5" t="s">
        <v>184</v>
      </c>
      <c r="O179" s="5" t="str">
        <f ca="1">IF(G179&gt;$W$2,$W$1," ")</f>
        <v>√</v>
      </c>
      <c r="P179" s="5" t="s">
        <v>184</v>
      </c>
      <c r="Q179" s="9"/>
      <c r="R179" s="9"/>
      <c r="S179" s="9"/>
      <c r="T179" s="9"/>
      <c r="U179" s="9"/>
    </row>
    <row r="180" spans="1:21" ht="30.75" thickBot="1" x14ac:dyDescent="0.3">
      <c r="A180" s="14" t="s">
        <v>55</v>
      </c>
      <c r="B180" s="14" t="s">
        <v>45</v>
      </c>
      <c r="C180" s="20" t="s">
        <v>369</v>
      </c>
      <c r="D180" s="13" t="s">
        <v>311</v>
      </c>
      <c r="E180" s="4"/>
      <c r="F180" s="4"/>
      <c r="G180" s="6">
        <v>45884</v>
      </c>
      <c r="H180" s="15" t="str">
        <f ca="1">IF(AND(K180=$W$1,L180=$W$1,M180=$W$1,N180=$W$1,P180=$W$1,O180=$W$1),"Yes","No")</f>
        <v>Yes</v>
      </c>
      <c r="I180" s="18" t="s">
        <v>358</v>
      </c>
      <c r="J180" s="19" t="s">
        <v>358</v>
      </c>
      <c r="K180" s="5" t="s">
        <v>184</v>
      </c>
      <c r="L180" s="5" t="s">
        <v>184</v>
      </c>
      <c r="M180" s="5" t="s">
        <v>184</v>
      </c>
      <c r="N180" s="5" t="s">
        <v>184</v>
      </c>
      <c r="O180" s="5" t="str">
        <f ca="1">IF(G180&gt;$W$2,$W$1," ")</f>
        <v>√</v>
      </c>
      <c r="P180" s="5" t="s">
        <v>184</v>
      </c>
      <c r="Q180" s="9"/>
      <c r="R180" s="9"/>
      <c r="S180" s="9"/>
      <c r="T180" s="9"/>
      <c r="U180" s="9"/>
    </row>
    <row r="181" spans="1:21" ht="15.75" thickBot="1" x14ac:dyDescent="0.3">
      <c r="A181" s="14" t="s">
        <v>526</v>
      </c>
      <c r="B181" s="14" t="s">
        <v>527</v>
      </c>
      <c r="C181" s="20" t="s">
        <v>369</v>
      </c>
      <c r="D181" s="13" t="s">
        <v>490</v>
      </c>
      <c r="E181" s="4"/>
      <c r="F181" s="4"/>
      <c r="G181" s="6">
        <v>45884</v>
      </c>
      <c r="H181" s="15" t="str">
        <f ca="1">IF(AND(K181=$W$1,L181=$W$1,M181=$W$1,N181=$W$1,P181=$W$1,O181=$W$1),"Yes","No")</f>
        <v>No</v>
      </c>
      <c r="I181" s="18" t="s">
        <v>357</v>
      </c>
      <c r="J181" s="19" t="s">
        <v>369</v>
      </c>
      <c r="K181" s="5" t="s">
        <v>184</v>
      </c>
      <c r="L181" s="5" t="s">
        <v>184</v>
      </c>
      <c r="M181" s="5"/>
      <c r="N181" s="5"/>
      <c r="O181" s="5" t="str">
        <f ca="1">IF(G181&gt;$W$2,$W$1," ")</f>
        <v>√</v>
      </c>
      <c r="P181" s="5" t="s">
        <v>184</v>
      </c>
      <c r="Q181" s="9"/>
      <c r="R181" s="9"/>
      <c r="S181" s="9"/>
      <c r="T181" s="9"/>
      <c r="U181" s="9"/>
    </row>
    <row r="182" spans="1:21" ht="26.25" thickBot="1" x14ac:dyDescent="0.3">
      <c r="A182" s="14" t="s">
        <v>36</v>
      </c>
      <c r="B182" s="14" t="s">
        <v>37</v>
      </c>
      <c r="C182" s="20" t="s">
        <v>369</v>
      </c>
      <c r="D182" s="13" t="s">
        <v>490</v>
      </c>
      <c r="E182" s="4"/>
      <c r="F182" s="4" t="s">
        <v>38</v>
      </c>
      <c r="G182" s="6" t="s">
        <v>174</v>
      </c>
      <c r="H182" s="15" t="str">
        <f ca="1">IF(AND(K182=$W$1,L182=$W$1,M182=$W$1,N182=$W$1,P182=$W$1,O182=$W$1),"Yes","No")</f>
        <v>Yes</v>
      </c>
      <c r="I182" s="18" t="s">
        <v>357</v>
      </c>
      <c r="J182" s="19" t="s">
        <v>358</v>
      </c>
      <c r="K182" s="5" t="s">
        <v>184</v>
      </c>
      <c r="L182" s="5" t="s">
        <v>184</v>
      </c>
      <c r="M182" s="5" t="s">
        <v>184</v>
      </c>
      <c r="N182" s="5" t="s">
        <v>184</v>
      </c>
      <c r="O182" s="5" t="str">
        <f ca="1">IF(G182&gt;$W$2,$W$1," ")</f>
        <v>√</v>
      </c>
      <c r="P182" s="5" t="s">
        <v>184</v>
      </c>
      <c r="Q182" s="9"/>
      <c r="R182" s="9"/>
      <c r="S182" s="9"/>
      <c r="T182" s="9"/>
      <c r="U182" s="9"/>
    </row>
    <row r="183" spans="1:21" ht="39" thickBot="1" x14ac:dyDescent="0.3">
      <c r="A183" s="14" t="s">
        <v>4</v>
      </c>
      <c r="B183" s="14" t="s">
        <v>5</v>
      </c>
      <c r="C183" s="20" t="s">
        <v>369</v>
      </c>
      <c r="D183" s="13" t="s">
        <v>363</v>
      </c>
      <c r="E183" s="4" t="s">
        <v>161</v>
      </c>
      <c r="F183" s="4" t="s">
        <v>6</v>
      </c>
      <c r="G183" s="6">
        <v>45519</v>
      </c>
      <c r="H183" s="15" t="str">
        <f ca="1">IF(AND(K183=$W$1,L183=$W$1,M183=$W$1,N183=$W$1,P183=$W$1,O183=$W$1),"Yes","No")</f>
        <v>Yes</v>
      </c>
      <c r="I183" s="18" t="s">
        <v>357</v>
      </c>
      <c r="J183" s="19" t="s">
        <v>358</v>
      </c>
      <c r="K183" s="5" t="s">
        <v>184</v>
      </c>
      <c r="L183" s="5" t="s">
        <v>184</v>
      </c>
      <c r="M183" s="5" t="s">
        <v>184</v>
      </c>
      <c r="N183" s="5" t="s">
        <v>184</v>
      </c>
      <c r="O183" s="5" t="str">
        <f ca="1">IF(G183&gt;$W$2,$W$1," ")</f>
        <v>√</v>
      </c>
      <c r="P183" s="5" t="s">
        <v>184</v>
      </c>
      <c r="Q183" s="9"/>
      <c r="R183" s="9"/>
      <c r="S183" s="9"/>
      <c r="T183" s="9"/>
      <c r="U183" s="9"/>
    </row>
    <row r="184" spans="1:21" ht="39" thickBot="1" x14ac:dyDescent="0.3">
      <c r="A184" s="14" t="s">
        <v>125</v>
      </c>
      <c r="B184" s="14" t="s">
        <v>126</v>
      </c>
      <c r="C184" s="20" t="s">
        <v>369</v>
      </c>
      <c r="D184" s="13" t="s">
        <v>311</v>
      </c>
      <c r="E184" s="4" t="s">
        <v>160</v>
      </c>
      <c r="F184" s="4" t="s">
        <v>127</v>
      </c>
      <c r="G184" s="6">
        <v>45884</v>
      </c>
      <c r="H184" s="15" t="str">
        <f ca="1">IF(AND(K184=$W$1,L184=$W$1,M184=$W$1,N184=$W$1,P184=$W$1,O184=$W$1),"Yes","No")</f>
        <v>Yes</v>
      </c>
      <c r="I184" s="18" t="s">
        <v>358</v>
      </c>
      <c r="J184" s="19" t="s">
        <v>358</v>
      </c>
      <c r="K184" s="16" t="s">
        <v>184</v>
      </c>
      <c r="L184" s="5" t="s">
        <v>184</v>
      </c>
      <c r="M184" s="5" t="s">
        <v>184</v>
      </c>
      <c r="N184" s="5" t="s">
        <v>184</v>
      </c>
      <c r="O184" s="5" t="str">
        <f ca="1">IF(G184&gt;$W$2,$W$1," ")</f>
        <v>√</v>
      </c>
      <c r="P184" s="5" t="s">
        <v>184</v>
      </c>
      <c r="Q184" s="9"/>
      <c r="R184" s="9"/>
      <c r="S184" s="9"/>
      <c r="T184" s="9"/>
      <c r="U184" s="9"/>
    </row>
    <row r="185" spans="1:21" ht="15.75" thickBot="1" x14ac:dyDescent="0.3">
      <c r="A185" s="14" t="s">
        <v>528</v>
      </c>
      <c r="B185" s="14" t="s">
        <v>529</v>
      </c>
      <c r="C185" s="20" t="s">
        <v>369</v>
      </c>
      <c r="D185" s="13" t="s">
        <v>490</v>
      </c>
      <c r="E185" s="4"/>
      <c r="F185" s="4"/>
      <c r="G185" s="6">
        <v>45884</v>
      </c>
      <c r="H185" s="15" t="str">
        <f ca="1">IF(AND(K185=$W$1,L185=$W$1,M185=$W$1,N185=$W$1,P185=$W$1,O185=$W$1),"Yes","No")</f>
        <v>No</v>
      </c>
      <c r="I185" s="18" t="s">
        <v>357</v>
      </c>
      <c r="J185" s="19" t="s">
        <v>369</v>
      </c>
      <c r="K185" s="5" t="s">
        <v>184</v>
      </c>
      <c r="L185" s="5" t="s">
        <v>184</v>
      </c>
      <c r="M185" s="5"/>
      <c r="N185" s="5" t="s">
        <v>184</v>
      </c>
      <c r="O185" s="5" t="str">
        <f ca="1">IF(G185&gt;$W$2,$W$1," ")</f>
        <v>√</v>
      </c>
      <c r="P185" s="5" t="s">
        <v>184</v>
      </c>
      <c r="Q185" s="9"/>
      <c r="R185" s="9"/>
      <c r="S185" s="9"/>
      <c r="T185" s="9"/>
      <c r="U185" s="9"/>
    </row>
    <row r="186" spans="1:21" ht="30.75" thickBot="1" x14ac:dyDescent="0.3">
      <c r="A186" s="14" t="s">
        <v>14</v>
      </c>
      <c r="B186" s="14" t="s">
        <v>15</v>
      </c>
      <c r="C186" s="20" t="s">
        <v>369</v>
      </c>
      <c r="D186" s="13" t="s">
        <v>300</v>
      </c>
      <c r="E186" s="4" t="s">
        <v>157</v>
      </c>
      <c r="F186" s="4" t="s">
        <v>16</v>
      </c>
      <c r="G186" s="6" t="s">
        <v>174</v>
      </c>
      <c r="H186" s="15" t="str">
        <f ca="1">IF(AND(K186=$W$1,L186=$W$1,M186=$W$1,N186=$W$1,P186=$W$1,O186=$W$1),"Yes","No")</f>
        <v>Yes</v>
      </c>
      <c r="I186" s="18" t="s">
        <v>358</v>
      </c>
      <c r="J186" s="19" t="s">
        <v>358</v>
      </c>
      <c r="K186" s="5" t="s">
        <v>184</v>
      </c>
      <c r="L186" s="5" t="s">
        <v>184</v>
      </c>
      <c r="M186" s="5" t="s">
        <v>184</v>
      </c>
      <c r="N186" s="5" t="s">
        <v>184</v>
      </c>
      <c r="O186" s="5" t="str">
        <f ca="1">IF(G186&gt;$W$2,$W$1," ")</f>
        <v>√</v>
      </c>
      <c r="P186" s="5" t="s">
        <v>184</v>
      </c>
      <c r="Q186" s="9"/>
      <c r="R186" s="9"/>
      <c r="S186" s="9"/>
      <c r="T186" s="9"/>
      <c r="U186" s="9"/>
    </row>
    <row r="187" spans="1:21" ht="39" thickBot="1" x14ac:dyDescent="0.3">
      <c r="A187" s="14" t="s">
        <v>265</v>
      </c>
      <c r="B187" s="14" t="s">
        <v>3</v>
      </c>
      <c r="C187" s="20" t="s">
        <v>369</v>
      </c>
      <c r="D187" s="13" t="s">
        <v>305</v>
      </c>
      <c r="E187" s="4"/>
      <c r="F187" s="4" t="s">
        <v>378</v>
      </c>
      <c r="G187" s="6" t="s">
        <v>174</v>
      </c>
      <c r="H187" s="15" t="str">
        <f ca="1">IF(AND(K187=$W$1,L187=$W$1,M187=$W$1,N187=$W$1,P187=$W$1,O187=$W$1),"Yes","No")</f>
        <v>Yes</v>
      </c>
      <c r="I187" s="18" t="s">
        <v>358</v>
      </c>
      <c r="J187" s="19" t="s">
        <v>358</v>
      </c>
      <c r="K187" s="5" t="s">
        <v>184</v>
      </c>
      <c r="L187" s="5" t="s">
        <v>184</v>
      </c>
      <c r="M187" s="5" t="s">
        <v>184</v>
      </c>
      <c r="N187" s="5" t="s">
        <v>184</v>
      </c>
      <c r="O187" s="5" t="str">
        <f ca="1">IF(G187&gt;$W$2,$W$1," ")</f>
        <v>√</v>
      </c>
      <c r="P187" s="5" t="s">
        <v>184</v>
      </c>
      <c r="Q187" s="9"/>
      <c r="R187" s="9"/>
      <c r="S187" s="9"/>
      <c r="T187" s="9"/>
      <c r="U187" s="9"/>
    </row>
    <row r="188" spans="1:21" ht="39" thickBot="1" x14ac:dyDescent="0.3">
      <c r="A188" s="14" t="s">
        <v>168</v>
      </c>
      <c r="B188" s="14" t="s">
        <v>169</v>
      </c>
      <c r="C188" s="20" t="s">
        <v>369</v>
      </c>
      <c r="D188" s="13" t="s">
        <v>307</v>
      </c>
      <c r="E188" s="4"/>
      <c r="F188" s="4" t="s">
        <v>178</v>
      </c>
      <c r="G188" s="6" t="s">
        <v>174</v>
      </c>
      <c r="H188" s="15" t="str">
        <f ca="1">IF(AND(K188=$W$1,L188=$W$1,M188=$W$1,N188=$W$1,P188=$W$1,O188=$W$1),"Yes","No")</f>
        <v>Yes</v>
      </c>
      <c r="I188" s="18" t="s">
        <v>358</v>
      </c>
      <c r="J188" s="19" t="s">
        <v>358</v>
      </c>
      <c r="K188" s="16" t="s">
        <v>184</v>
      </c>
      <c r="L188" s="5" t="s">
        <v>184</v>
      </c>
      <c r="M188" s="5" t="s">
        <v>184</v>
      </c>
      <c r="N188" s="5" t="s">
        <v>184</v>
      </c>
      <c r="O188" s="5" t="str">
        <f ca="1">IF(G188&gt;$W$2,$W$1," ")</f>
        <v>√</v>
      </c>
      <c r="P188" s="5" t="s">
        <v>184</v>
      </c>
      <c r="Q188" s="9"/>
      <c r="R188" s="9"/>
      <c r="S188" s="9"/>
      <c r="T188" s="9"/>
      <c r="U188" s="9"/>
    </row>
    <row r="189" spans="1:21" ht="15.75" thickBot="1" x14ac:dyDescent="0.3">
      <c r="A189" s="14" t="s">
        <v>405</v>
      </c>
      <c r="B189" s="14" t="s">
        <v>402</v>
      </c>
      <c r="C189" s="20" t="s">
        <v>369</v>
      </c>
      <c r="D189" s="13" t="s">
        <v>490</v>
      </c>
      <c r="E189" s="4"/>
      <c r="F189" s="4"/>
      <c r="G189" s="6">
        <v>45884</v>
      </c>
      <c r="H189" s="15" t="str">
        <f ca="1">IF(AND(K189=$W$1,L189=$W$1,M189=$W$1,N189=$W$1,P189=$W$1,O189=$W$1),"Yes","No")</f>
        <v>Yes</v>
      </c>
      <c r="I189" s="18" t="s">
        <v>357</v>
      </c>
      <c r="J189" s="19" t="s">
        <v>358</v>
      </c>
      <c r="K189" s="5" t="s">
        <v>184</v>
      </c>
      <c r="L189" s="5" t="s">
        <v>184</v>
      </c>
      <c r="M189" s="5" t="s">
        <v>184</v>
      </c>
      <c r="N189" s="5" t="s">
        <v>184</v>
      </c>
      <c r="O189" s="5" t="str">
        <f ca="1">IF(G189&gt;$W$2,$W$1," ")</f>
        <v>√</v>
      </c>
      <c r="P189" s="5" t="s">
        <v>184</v>
      </c>
      <c r="Q189" s="9"/>
      <c r="R189" s="9"/>
      <c r="S189" s="9"/>
      <c r="T189" s="9"/>
      <c r="U189" s="9"/>
    </row>
    <row r="190" spans="1:21" ht="15.75" thickBot="1" x14ac:dyDescent="0.3">
      <c r="A190" s="14" t="s">
        <v>437</v>
      </c>
      <c r="B190" s="14" t="s">
        <v>386</v>
      </c>
      <c r="C190" s="20" t="s">
        <v>369</v>
      </c>
      <c r="D190" s="13" t="s">
        <v>363</v>
      </c>
      <c r="E190" s="4"/>
      <c r="F190" s="4"/>
      <c r="G190" s="6">
        <v>45884</v>
      </c>
      <c r="H190" s="15" t="str">
        <f ca="1">IF(AND(K190=$W$1,L190=$W$1,M190=$W$1,N190=$W$1,P190=$W$1,O190=$W$1),"Yes","No")</f>
        <v>No</v>
      </c>
      <c r="I190" s="18" t="s">
        <v>357</v>
      </c>
      <c r="J190" s="19" t="s">
        <v>369</v>
      </c>
      <c r="K190" s="5"/>
      <c r="L190" s="5" t="s">
        <v>184</v>
      </c>
      <c r="M190" s="5" t="s">
        <v>184</v>
      </c>
      <c r="N190" s="5" t="s">
        <v>184</v>
      </c>
      <c r="O190" s="5" t="str">
        <f ca="1">IF(G190&gt;$W$2,$W$1," ")</f>
        <v>√</v>
      </c>
      <c r="P190" s="5" t="s">
        <v>184</v>
      </c>
      <c r="Q190" s="9"/>
      <c r="R190" s="9"/>
      <c r="S190" s="9"/>
      <c r="T190" s="9"/>
      <c r="U190" s="9"/>
    </row>
    <row r="191" spans="1:21" ht="15.75" thickBot="1" x14ac:dyDescent="0.3">
      <c r="A191" s="14" t="s">
        <v>384</v>
      </c>
      <c r="B191" s="14" t="s">
        <v>205</v>
      </c>
      <c r="C191" s="20" t="s">
        <v>369</v>
      </c>
      <c r="D191" s="13" t="s">
        <v>363</v>
      </c>
      <c r="E191" s="4"/>
      <c r="F191" s="4"/>
      <c r="G191" s="6">
        <v>45519</v>
      </c>
      <c r="H191" s="15" t="str">
        <f ca="1">IF(AND(K191=$W$1,L191=$W$1,M191=$W$1,N191=$W$1,P191=$W$1,O191=$W$1),"Yes","No")</f>
        <v>No</v>
      </c>
      <c r="I191" s="18" t="s">
        <v>357</v>
      </c>
      <c r="J191" s="19" t="s">
        <v>369</v>
      </c>
      <c r="K191" s="16"/>
      <c r="L191" s="5" t="s">
        <v>184</v>
      </c>
      <c r="M191" s="5" t="s">
        <v>184</v>
      </c>
      <c r="N191" s="5"/>
      <c r="O191" s="5" t="str">
        <f ca="1">IF(G191&gt;$W$2,$W$1," ")</f>
        <v>√</v>
      </c>
      <c r="P191" s="5" t="s">
        <v>184</v>
      </c>
      <c r="Q191" s="9"/>
      <c r="R191" s="9"/>
      <c r="S191" s="9"/>
      <c r="T191" s="9"/>
      <c r="U191" s="9"/>
    </row>
    <row r="192" spans="1:21" ht="30.75" thickBot="1" x14ac:dyDescent="0.3">
      <c r="A192" s="14" t="s">
        <v>145</v>
      </c>
      <c r="B192" s="14" t="s">
        <v>205</v>
      </c>
      <c r="C192" s="20" t="s">
        <v>369</v>
      </c>
      <c r="D192" s="13" t="s">
        <v>307</v>
      </c>
      <c r="E192" s="4"/>
      <c r="F192" s="4"/>
      <c r="G192" s="6">
        <v>45519</v>
      </c>
      <c r="H192" s="15" t="str">
        <f ca="1">IF(AND(K192=$W$1,L192=$W$1,M192=$W$1,N192=$W$1,P192=$W$1,O192=$W$1),"Yes","No")</f>
        <v>Yes</v>
      </c>
      <c r="I192" s="18" t="s">
        <v>358</v>
      </c>
      <c r="J192" s="19" t="s">
        <v>358</v>
      </c>
      <c r="K192" s="5" t="s">
        <v>184</v>
      </c>
      <c r="L192" s="5" t="s">
        <v>184</v>
      </c>
      <c r="M192" s="5" t="s">
        <v>184</v>
      </c>
      <c r="N192" s="5" t="s">
        <v>184</v>
      </c>
      <c r="O192" s="5" t="str">
        <f ca="1">IF(G192&gt;$W$2,$W$1," ")</f>
        <v>√</v>
      </c>
      <c r="P192" s="5" t="s">
        <v>184</v>
      </c>
      <c r="Q192" s="9"/>
      <c r="R192" s="9"/>
      <c r="S192" s="9"/>
      <c r="T192" s="9"/>
      <c r="U192" s="9"/>
    </row>
    <row r="193" spans="1:21" ht="30.75" thickBot="1" x14ac:dyDescent="0.3">
      <c r="A193" s="14" t="s">
        <v>197</v>
      </c>
      <c r="B193" s="14" t="s">
        <v>434</v>
      </c>
      <c r="C193" s="20" t="s">
        <v>369</v>
      </c>
      <c r="D193" s="13" t="s">
        <v>300</v>
      </c>
      <c r="E193" s="4"/>
      <c r="F193" s="4"/>
      <c r="G193" s="6">
        <v>45884</v>
      </c>
      <c r="H193" s="15" t="str">
        <f ca="1">IF(AND(K193=$W$1,L193=$W$1,M193=$W$1,N193=$W$1,P193=$W$1,O193=$W$1),"Yes","No")</f>
        <v>Yes</v>
      </c>
      <c r="I193" s="18" t="s">
        <v>358</v>
      </c>
      <c r="J193" s="19" t="s">
        <v>358</v>
      </c>
      <c r="K193" s="5" t="s">
        <v>184</v>
      </c>
      <c r="L193" s="5" t="s">
        <v>184</v>
      </c>
      <c r="M193" s="5" t="s">
        <v>184</v>
      </c>
      <c r="N193" s="5" t="s">
        <v>184</v>
      </c>
      <c r="O193" s="5" t="str">
        <f ca="1">IF(G193&gt;$W$2,$W$1," ")</f>
        <v>√</v>
      </c>
      <c r="P193" s="5" t="s">
        <v>184</v>
      </c>
      <c r="Q193" s="9"/>
      <c r="R193" s="9"/>
      <c r="S193" s="9"/>
      <c r="T193" s="9"/>
      <c r="U193" s="9"/>
    </row>
    <row r="194" spans="1:21" ht="15.75" thickBot="1" x14ac:dyDescent="0.3">
      <c r="A194" s="14" t="s">
        <v>424</v>
      </c>
      <c r="B194" s="14" t="s">
        <v>436</v>
      </c>
      <c r="C194" s="20" t="s">
        <v>369</v>
      </c>
      <c r="D194" s="13" t="s">
        <v>490</v>
      </c>
      <c r="E194" s="4"/>
      <c r="F194" s="4"/>
      <c r="G194" s="6">
        <v>45884</v>
      </c>
      <c r="H194" s="15" t="str">
        <f ca="1">IF(AND(K194=$W$1,L194=$W$1,M194=$W$1,N194=$W$1,P194=$W$1,O194=$W$1),"Yes","No")</f>
        <v>Yes</v>
      </c>
      <c r="I194" s="18" t="s">
        <v>357</v>
      </c>
      <c r="J194" s="19" t="s">
        <v>358</v>
      </c>
      <c r="K194" s="5" t="s">
        <v>184</v>
      </c>
      <c r="L194" s="5" t="s">
        <v>184</v>
      </c>
      <c r="M194" s="5" t="s">
        <v>184</v>
      </c>
      <c r="N194" s="5" t="s">
        <v>184</v>
      </c>
      <c r="O194" s="5" t="str">
        <f ca="1">IF(G194&gt;$W$2,$W$1," ")</f>
        <v>√</v>
      </c>
      <c r="P194" s="5" t="s">
        <v>184</v>
      </c>
      <c r="Q194" s="9"/>
      <c r="R194" s="9"/>
      <c r="S194" s="9"/>
      <c r="T194" s="9"/>
      <c r="U194" s="9"/>
    </row>
    <row r="195" spans="1:21" ht="30.75" thickBot="1" x14ac:dyDescent="0.3">
      <c r="A195" s="14" t="s">
        <v>39</v>
      </c>
      <c r="B195" s="14" t="s">
        <v>40</v>
      </c>
      <c r="C195" s="20" t="s">
        <v>369</v>
      </c>
      <c r="D195" s="13" t="s">
        <v>308</v>
      </c>
      <c r="E195" s="4"/>
      <c r="F195" s="4" t="s">
        <v>41</v>
      </c>
      <c r="G195" s="6" t="s">
        <v>174</v>
      </c>
      <c r="H195" s="15" t="str">
        <f ca="1">IF(AND(K195=$W$1,L195=$W$1,M195=$W$1,N195=$W$1,P195=$W$1,O195=$W$1),"Yes","No")</f>
        <v>Yes</v>
      </c>
      <c r="I195" s="18" t="s">
        <v>358</v>
      </c>
      <c r="J195" s="19" t="s">
        <v>358</v>
      </c>
      <c r="K195" s="16" t="s">
        <v>184</v>
      </c>
      <c r="L195" s="5" t="s">
        <v>184</v>
      </c>
      <c r="M195" s="5" t="s">
        <v>184</v>
      </c>
      <c r="N195" s="5" t="s">
        <v>184</v>
      </c>
      <c r="O195" s="5" t="str">
        <f ca="1">IF(G195&gt;$W$2,$W$1," ")</f>
        <v>√</v>
      </c>
      <c r="P195" s="5" t="s">
        <v>184</v>
      </c>
      <c r="Q195" s="9"/>
      <c r="R195" s="9"/>
      <c r="S195" s="9"/>
      <c r="T195" s="9"/>
      <c r="U195" s="9"/>
    </row>
    <row r="196" spans="1:21" ht="15.75" thickBot="1" x14ac:dyDescent="0.3">
      <c r="A196" s="14" t="s">
        <v>45</v>
      </c>
      <c r="B196" s="14" t="s">
        <v>432</v>
      </c>
      <c r="C196" s="20" t="s">
        <v>369</v>
      </c>
      <c r="D196" s="13" t="s">
        <v>363</v>
      </c>
      <c r="E196" s="4"/>
      <c r="F196" s="4"/>
      <c r="G196" s="6">
        <v>45884</v>
      </c>
      <c r="H196" s="15" t="str">
        <f ca="1">IF(AND(K196=$W$1,L196=$W$1,M196=$W$1,N196=$W$1,P196=$W$1,O196=$W$1),"Yes","No")</f>
        <v>No</v>
      </c>
      <c r="I196" s="18" t="s">
        <v>357</v>
      </c>
      <c r="J196" s="19" t="s">
        <v>369</v>
      </c>
      <c r="K196" s="5"/>
      <c r="L196" s="5" t="s">
        <v>184</v>
      </c>
      <c r="M196" s="5" t="s">
        <v>184</v>
      </c>
      <c r="N196" s="5" t="s">
        <v>184</v>
      </c>
      <c r="O196" s="5" t="str">
        <f ca="1">IF(G196&gt;$W$2,$W$1," ")</f>
        <v>√</v>
      </c>
      <c r="P196" s="5" t="s">
        <v>184</v>
      </c>
      <c r="Q196" s="9"/>
      <c r="R196" s="9"/>
      <c r="S196" s="9"/>
      <c r="T196" s="9"/>
      <c r="U196" s="9"/>
    </row>
    <row r="197" spans="1:21" ht="15.75" thickBot="1" x14ac:dyDescent="0.3">
      <c r="A197" s="14" t="s">
        <v>55</v>
      </c>
      <c r="B197" s="14" t="s">
        <v>494</v>
      </c>
      <c r="C197" s="20" t="s">
        <v>369</v>
      </c>
      <c r="D197" s="13" t="s">
        <v>490</v>
      </c>
      <c r="E197" s="4"/>
      <c r="F197" s="4"/>
      <c r="G197" s="6">
        <v>45884</v>
      </c>
      <c r="H197" s="15" t="str">
        <f ca="1">IF(AND(K197=$W$1,L197=$W$1,M197=$W$1,N197=$W$1,P197=$W$1,O197=$W$1),"Yes","No")</f>
        <v>Yes</v>
      </c>
      <c r="I197" s="18" t="s">
        <v>357</v>
      </c>
      <c r="J197" s="19" t="s">
        <v>358</v>
      </c>
      <c r="K197" s="16" t="s">
        <v>184</v>
      </c>
      <c r="L197" s="5" t="s">
        <v>184</v>
      </c>
      <c r="M197" s="5" t="s">
        <v>184</v>
      </c>
      <c r="N197" s="5" t="s">
        <v>184</v>
      </c>
      <c r="O197" s="5" t="str">
        <f ca="1">IF(G197&gt;$W$2,$W$1," ")</f>
        <v>√</v>
      </c>
      <c r="P197" s="5" t="s">
        <v>184</v>
      </c>
      <c r="Q197" s="9"/>
      <c r="R197" s="9"/>
      <c r="S197" s="9"/>
      <c r="T197" s="9"/>
      <c r="U197" s="9"/>
    </row>
    <row r="198" spans="1:21" ht="15.75" thickBot="1" x14ac:dyDescent="0.3">
      <c r="A198" s="14" t="s">
        <v>508</v>
      </c>
      <c r="B198" s="14" t="s">
        <v>509</v>
      </c>
      <c r="C198" s="20" t="s">
        <v>369</v>
      </c>
      <c r="D198" s="13" t="s">
        <v>490</v>
      </c>
      <c r="E198" s="4"/>
      <c r="F198" s="4"/>
      <c r="G198" s="6">
        <v>45884</v>
      </c>
      <c r="H198" s="15" t="str">
        <f ca="1">IF(AND(K198=$W$1,L198=$W$1,M198=$W$1,N198=$W$1,P198=$W$1,O198=$W$1),"Yes","No")</f>
        <v>No</v>
      </c>
      <c r="I198" s="18" t="s">
        <v>357</v>
      </c>
      <c r="J198" s="19" t="s">
        <v>369</v>
      </c>
      <c r="K198" s="5" t="s">
        <v>184</v>
      </c>
      <c r="L198" s="5" t="s">
        <v>184</v>
      </c>
      <c r="M198" s="5" t="s">
        <v>184</v>
      </c>
      <c r="N198" s="5"/>
      <c r="O198" s="5" t="str">
        <f ca="1">IF(G198&gt;$W$2,$W$1," ")</f>
        <v>√</v>
      </c>
      <c r="P198" s="5" t="s">
        <v>184</v>
      </c>
      <c r="Q198" s="9"/>
      <c r="R198" s="9"/>
      <c r="S198" s="9"/>
      <c r="T198" s="9"/>
      <c r="U198" s="9"/>
    </row>
    <row r="199" spans="1:21" ht="15.75" thickBot="1" x14ac:dyDescent="0.3">
      <c r="A199" s="14" t="s">
        <v>413</v>
      </c>
      <c r="B199" s="14" t="s">
        <v>414</v>
      </c>
      <c r="C199" s="20" t="s">
        <v>369</v>
      </c>
      <c r="D199" s="13" t="s">
        <v>490</v>
      </c>
      <c r="E199" s="4"/>
      <c r="F199" s="4"/>
      <c r="G199" s="6">
        <v>45884</v>
      </c>
      <c r="H199" s="15" t="str">
        <f ca="1">IF(AND(K199=$W$1,L199=$W$1,M199=$W$1,N199=$W$1,P199=$W$1,O199=$W$1),"Yes","No")</f>
        <v>Yes</v>
      </c>
      <c r="I199" s="18" t="s">
        <v>357</v>
      </c>
      <c r="J199" s="19" t="s">
        <v>358</v>
      </c>
      <c r="K199" s="5" t="s">
        <v>184</v>
      </c>
      <c r="L199" s="5" t="s">
        <v>184</v>
      </c>
      <c r="M199" s="5" t="s">
        <v>184</v>
      </c>
      <c r="N199" s="5" t="s">
        <v>184</v>
      </c>
      <c r="O199" s="5" t="str">
        <f ca="1">IF(G199&gt;$W$2,$W$1," ")</f>
        <v>√</v>
      </c>
      <c r="P199" s="5" t="s">
        <v>184</v>
      </c>
      <c r="Q199" s="9"/>
      <c r="R199" s="9"/>
      <c r="S199" s="9"/>
      <c r="T199" s="9"/>
      <c r="U199" s="9"/>
    </row>
    <row r="200" spans="1:21" ht="15.75" thickBot="1" x14ac:dyDescent="0.3">
      <c r="A200" s="14" t="s">
        <v>415</v>
      </c>
      <c r="B200" s="14" t="s">
        <v>414</v>
      </c>
      <c r="C200" s="20" t="s">
        <v>369</v>
      </c>
      <c r="D200" s="13" t="s">
        <v>490</v>
      </c>
      <c r="E200" s="4"/>
      <c r="F200" s="4"/>
      <c r="G200" s="6">
        <v>45884</v>
      </c>
      <c r="H200" s="15" t="str">
        <f ca="1">IF(AND(K200=$W$1,L200=$W$1,M200=$W$1,N200=$W$1,P200=$W$1,O200=$W$1),"Yes","No")</f>
        <v>Yes</v>
      </c>
      <c r="I200" s="18" t="s">
        <v>357</v>
      </c>
      <c r="J200" s="19" t="s">
        <v>358</v>
      </c>
      <c r="K200" s="5" t="s">
        <v>184</v>
      </c>
      <c r="L200" s="5" t="s">
        <v>184</v>
      </c>
      <c r="M200" s="5" t="s">
        <v>184</v>
      </c>
      <c r="N200" s="5" t="s">
        <v>184</v>
      </c>
      <c r="O200" s="5" t="str">
        <f ca="1">IF(G200&gt;$W$2,$W$1," ")</f>
        <v>√</v>
      </c>
      <c r="P200" s="5" t="s">
        <v>184</v>
      </c>
      <c r="Q200" s="9"/>
      <c r="R200" s="9"/>
      <c r="S200" s="9"/>
      <c r="T200" s="9"/>
      <c r="U200" s="9"/>
    </row>
    <row r="201" spans="1:21" ht="15.75" thickBot="1" x14ac:dyDescent="0.3">
      <c r="A201" s="14" t="s">
        <v>385</v>
      </c>
      <c r="B201" s="14" t="s">
        <v>324</v>
      </c>
      <c r="C201" s="20" t="s">
        <v>369</v>
      </c>
      <c r="D201" s="13" t="s">
        <v>490</v>
      </c>
      <c r="E201" s="4"/>
      <c r="F201" s="4"/>
      <c r="G201" s="6">
        <v>45519</v>
      </c>
      <c r="H201" s="15" t="str">
        <f ca="1">IF(AND(K201=$W$1,L201=$W$1,M201=$W$1,N201=$W$1,P201=$W$1,O201=$W$1),"Yes","No")</f>
        <v>No</v>
      </c>
      <c r="I201" s="18" t="s">
        <v>357</v>
      </c>
      <c r="J201" s="19" t="s">
        <v>369</v>
      </c>
      <c r="K201" s="5"/>
      <c r="L201" s="5" t="s">
        <v>184</v>
      </c>
      <c r="M201" s="5" t="s">
        <v>184</v>
      </c>
      <c r="N201" s="5"/>
      <c r="O201" s="5" t="str">
        <f ca="1">IF(G201&gt;$W$2,$W$1," ")</f>
        <v>√</v>
      </c>
      <c r="P201" s="5" t="s">
        <v>184</v>
      </c>
      <c r="Q201" s="9"/>
      <c r="R201" s="9"/>
      <c r="S201" s="9"/>
      <c r="T201" s="9"/>
      <c r="U201" s="9"/>
    </row>
    <row r="202" spans="1:21" ht="30.75" thickBot="1" x14ac:dyDescent="0.3">
      <c r="A202" s="14" t="s">
        <v>415</v>
      </c>
      <c r="B202" s="14" t="s">
        <v>416</v>
      </c>
      <c r="C202" s="20" t="s">
        <v>369</v>
      </c>
      <c r="D202" s="13" t="s">
        <v>300</v>
      </c>
      <c r="E202" s="4"/>
      <c r="F202" s="4"/>
      <c r="G202" s="6">
        <v>45884</v>
      </c>
      <c r="H202" s="15" t="str">
        <f ca="1">IF(AND(K202=$W$1,L202=$W$1,M202=$W$1,N202=$W$1,P202=$W$1,O202=$W$1),"Yes","No")</f>
        <v>Yes</v>
      </c>
      <c r="I202" s="18" t="s">
        <v>358</v>
      </c>
      <c r="J202" s="19" t="s">
        <v>358</v>
      </c>
      <c r="K202" s="16" t="s">
        <v>184</v>
      </c>
      <c r="L202" s="5" t="s">
        <v>184</v>
      </c>
      <c r="M202" s="5" t="s">
        <v>184</v>
      </c>
      <c r="N202" s="5" t="s">
        <v>184</v>
      </c>
      <c r="O202" s="5" t="str">
        <f ca="1">IF(G202&gt;$W$2,$W$1," ")</f>
        <v>√</v>
      </c>
      <c r="P202" s="5" t="s">
        <v>184</v>
      </c>
      <c r="Q202" s="9"/>
      <c r="R202" s="9"/>
      <c r="S202" s="9"/>
      <c r="T202" s="9"/>
      <c r="U202" s="9"/>
    </row>
    <row r="203" spans="1:21" ht="39" thickBot="1" x14ac:dyDescent="0.3">
      <c r="A203" s="14" t="s">
        <v>125</v>
      </c>
      <c r="B203" s="14" t="s">
        <v>283</v>
      </c>
      <c r="C203" s="20" t="s">
        <v>369</v>
      </c>
      <c r="D203" s="13" t="s">
        <v>363</v>
      </c>
      <c r="E203" s="4"/>
      <c r="F203" s="4" t="s">
        <v>298</v>
      </c>
      <c r="G203" s="6">
        <v>45519</v>
      </c>
      <c r="H203" s="15" t="str">
        <f ca="1">IF(AND(K203=$W$1,L203=$W$1,M203=$W$1,N203=$W$1,P203=$W$1,O203=$W$1),"Yes","No")</f>
        <v>No</v>
      </c>
      <c r="I203" s="18" t="s">
        <v>357</v>
      </c>
      <c r="J203" s="19" t="s">
        <v>369</v>
      </c>
      <c r="K203" s="5"/>
      <c r="L203" s="5" t="s">
        <v>184</v>
      </c>
      <c r="M203" s="5" t="s">
        <v>184</v>
      </c>
      <c r="N203" s="5"/>
      <c r="O203" s="5" t="str">
        <f ca="1">IF(G203&gt;$W$2,$W$1," ")</f>
        <v>√</v>
      </c>
      <c r="P203" s="5" t="s">
        <v>184</v>
      </c>
      <c r="Q203" s="9"/>
      <c r="R203" s="9"/>
      <c r="S203" s="9"/>
      <c r="T203" s="9"/>
      <c r="U203" s="9"/>
    </row>
    <row r="204" spans="1:21" ht="30.75" thickBot="1" x14ac:dyDescent="0.3">
      <c r="A204" s="14" t="s">
        <v>445</v>
      </c>
      <c r="B204" s="14" t="s">
        <v>446</v>
      </c>
      <c r="C204" s="20" t="s">
        <v>369</v>
      </c>
      <c r="D204" s="13" t="s">
        <v>307</v>
      </c>
      <c r="E204" s="4"/>
      <c r="F204" s="4"/>
      <c r="G204" s="6">
        <v>45884</v>
      </c>
      <c r="H204" s="15" t="str">
        <f ca="1">IF(AND(K204=$W$1,L204=$W$1,M204=$W$1,N204=$W$1,P204=$W$1,O204=$W$1),"Yes","No")</f>
        <v>Yes</v>
      </c>
      <c r="I204" s="18" t="s">
        <v>358</v>
      </c>
      <c r="J204" s="19" t="s">
        <v>358</v>
      </c>
      <c r="K204" s="16" t="s">
        <v>184</v>
      </c>
      <c r="L204" s="5" t="s">
        <v>184</v>
      </c>
      <c r="M204" s="5" t="s">
        <v>184</v>
      </c>
      <c r="N204" s="5" t="s">
        <v>184</v>
      </c>
      <c r="O204" s="5" t="str">
        <f ca="1">IF(G204&gt;$W$2,$W$1," ")</f>
        <v>√</v>
      </c>
      <c r="P204" s="5" t="s">
        <v>184</v>
      </c>
      <c r="Q204" s="9"/>
      <c r="R204" s="9"/>
      <c r="S204" s="9"/>
      <c r="T204" s="9"/>
      <c r="U204" s="9"/>
    </row>
    <row r="205" spans="1:21" ht="15.75" thickBot="1" x14ac:dyDescent="0.3">
      <c r="A205" s="14" t="s">
        <v>422</v>
      </c>
      <c r="B205" s="14" t="s">
        <v>430</v>
      </c>
      <c r="C205" s="20" t="s">
        <v>369</v>
      </c>
      <c r="D205" s="13" t="s">
        <v>363</v>
      </c>
      <c r="E205" s="4"/>
      <c r="F205" s="4"/>
      <c r="G205" s="6">
        <v>45884</v>
      </c>
      <c r="H205" s="15" t="str">
        <f ca="1">IF(AND(K205=$W$1,L205=$W$1,M205=$W$1,N205=$W$1,P205=$W$1,O205=$W$1),"Yes","No")</f>
        <v>No</v>
      </c>
      <c r="I205" s="18" t="s">
        <v>357</v>
      </c>
      <c r="J205" s="19" t="s">
        <v>369</v>
      </c>
      <c r="K205" s="5"/>
      <c r="L205" s="5" t="s">
        <v>184</v>
      </c>
      <c r="M205" s="5" t="s">
        <v>184</v>
      </c>
      <c r="N205" s="5" t="s">
        <v>184</v>
      </c>
      <c r="O205" s="5" t="str">
        <f ca="1">IF(G205&gt;$W$2,$W$1," ")</f>
        <v>√</v>
      </c>
      <c r="P205" s="5" t="s">
        <v>184</v>
      </c>
      <c r="Q205" s="9"/>
      <c r="R205" s="9"/>
      <c r="S205" s="9"/>
      <c r="T205" s="9"/>
      <c r="U205" s="9"/>
    </row>
    <row r="206" spans="1:21" ht="15.75" thickBot="1" x14ac:dyDescent="0.3">
      <c r="A206" s="14" t="s">
        <v>256</v>
      </c>
      <c r="B206" s="14" t="s">
        <v>257</v>
      </c>
      <c r="C206" s="20" t="s">
        <v>369</v>
      </c>
      <c r="D206" s="13" t="s">
        <v>363</v>
      </c>
      <c r="E206" s="4"/>
      <c r="F206" s="4"/>
      <c r="G206" s="6">
        <v>45519</v>
      </c>
      <c r="H206" s="15" t="str">
        <f ca="1">IF(AND(K206=$W$1,L206=$W$1,M206=$W$1,N206=$W$1,P206=$W$1,O206=$W$1),"Yes","No")</f>
        <v>No</v>
      </c>
      <c r="I206" s="18" t="s">
        <v>357</v>
      </c>
      <c r="J206" s="19" t="s">
        <v>369</v>
      </c>
      <c r="K206" s="16"/>
      <c r="L206" s="5" t="s">
        <v>184</v>
      </c>
      <c r="M206" s="5"/>
      <c r="N206" s="5"/>
      <c r="O206" s="5" t="str">
        <f ca="1">IF(G206&gt;$W$2,$W$1," ")</f>
        <v>√</v>
      </c>
      <c r="P206" s="5" t="s">
        <v>184</v>
      </c>
      <c r="Q206" s="9"/>
      <c r="R206" s="9"/>
      <c r="S206" s="9"/>
      <c r="T206" s="9"/>
      <c r="U206" s="9"/>
    </row>
    <row r="207" spans="1:21" ht="26.25" thickBot="1" x14ac:dyDescent="0.3">
      <c r="A207" s="14" t="s">
        <v>212</v>
      </c>
      <c r="B207" s="14" t="s">
        <v>306</v>
      </c>
      <c r="C207" s="20" t="s">
        <v>369</v>
      </c>
      <c r="D207" s="13" t="s">
        <v>363</v>
      </c>
      <c r="E207" s="4"/>
      <c r="F207" s="4" t="s">
        <v>299</v>
      </c>
      <c r="G207" s="6">
        <v>45519</v>
      </c>
      <c r="H207" s="15" t="str">
        <f ca="1">IF(AND(K207=$W$1,L207=$W$1,M207=$W$1,N207=$W$1,P207=$W$1,O207=$W$1),"Yes","No")</f>
        <v>No</v>
      </c>
      <c r="I207" s="18" t="s">
        <v>357</v>
      </c>
      <c r="J207" s="19" t="s">
        <v>369</v>
      </c>
      <c r="K207" s="16"/>
      <c r="L207" s="5" t="s">
        <v>184</v>
      </c>
      <c r="M207" s="5" t="s">
        <v>184</v>
      </c>
      <c r="N207" s="5"/>
      <c r="O207" s="5" t="str">
        <f ca="1">IF(G207&gt;$W$2,$W$1," ")</f>
        <v>√</v>
      </c>
      <c r="P207" s="5" t="s">
        <v>184</v>
      </c>
      <c r="Q207" s="9"/>
      <c r="R207" s="9"/>
      <c r="S207" s="9"/>
      <c r="T207" s="9"/>
      <c r="U207" s="9"/>
    </row>
    <row r="208" spans="1:21" ht="15.75" thickBot="1" x14ac:dyDescent="0.3">
      <c r="A208" s="14" t="s">
        <v>167</v>
      </c>
      <c r="B208" s="14" t="s">
        <v>433</v>
      </c>
      <c r="C208" s="20" t="s">
        <v>369</v>
      </c>
      <c r="D208" s="13" t="s">
        <v>490</v>
      </c>
      <c r="E208" s="4"/>
      <c r="F208" s="4"/>
      <c r="G208" s="6">
        <v>45884</v>
      </c>
      <c r="H208" s="15" t="str">
        <f ca="1">IF(AND(K208=$W$1,L208=$W$1,M208=$W$1,N208=$W$1,P208=$W$1,O208=$W$1),"Yes","No")</f>
        <v>Yes</v>
      </c>
      <c r="I208" s="18" t="s">
        <v>357</v>
      </c>
      <c r="J208" s="19" t="s">
        <v>358</v>
      </c>
      <c r="K208" s="5" t="s">
        <v>184</v>
      </c>
      <c r="L208" s="5" t="s">
        <v>184</v>
      </c>
      <c r="M208" s="5" t="s">
        <v>184</v>
      </c>
      <c r="N208" s="5" t="s">
        <v>184</v>
      </c>
      <c r="O208" s="5" t="str">
        <f ca="1">IF(G208&gt;$W$2,$W$1," ")</f>
        <v>√</v>
      </c>
      <c r="P208" s="5" t="s">
        <v>184</v>
      </c>
      <c r="Q208" s="9"/>
      <c r="R208" s="9"/>
      <c r="S208" s="9"/>
      <c r="T208" s="9"/>
      <c r="U208" s="9"/>
    </row>
    <row r="209" spans="1:21" ht="15.75" thickBot="1" x14ac:dyDescent="0.3">
      <c r="A209" s="14" t="s">
        <v>139</v>
      </c>
      <c r="B209" s="14" t="s">
        <v>350</v>
      </c>
      <c r="C209" s="20" t="s">
        <v>369</v>
      </c>
      <c r="D209" s="13" t="s">
        <v>490</v>
      </c>
      <c r="E209" s="4"/>
      <c r="F209" s="4"/>
      <c r="G209" s="6">
        <v>45519</v>
      </c>
      <c r="H209" s="15" t="str">
        <f ca="1">IF(AND(K209=$W$1,L209=$W$1,M209=$W$1,N209=$W$1,P209=$W$1,O209=$W$1),"Yes","No")</f>
        <v>No</v>
      </c>
      <c r="I209" s="18" t="s">
        <v>357</v>
      </c>
      <c r="J209" s="19" t="s">
        <v>369</v>
      </c>
      <c r="K209" s="16"/>
      <c r="L209" s="5" t="s">
        <v>184</v>
      </c>
      <c r="M209" s="5" t="s">
        <v>184</v>
      </c>
      <c r="N209" s="5"/>
      <c r="O209" s="5" t="str">
        <f ca="1">IF(G209&gt;$W$2,$W$1," ")</f>
        <v>√</v>
      </c>
      <c r="P209" s="5" t="s">
        <v>184</v>
      </c>
      <c r="Q209" s="9"/>
      <c r="R209" s="9"/>
      <c r="S209" s="9"/>
      <c r="T209" s="9"/>
      <c r="U209" s="9"/>
    </row>
    <row r="210" spans="1:21" ht="30.75" thickBot="1" x14ac:dyDescent="0.3">
      <c r="A210" s="14" t="s">
        <v>166</v>
      </c>
      <c r="B210" s="14" t="s">
        <v>153</v>
      </c>
      <c r="C210" s="20" t="s">
        <v>369</v>
      </c>
      <c r="D210" s="13" t="s">
        <v>307</v>
      </c>
      <c r="E210" s="4"/>
      <c r="F210" s="4" t="s">
        <v>154</v>
      </c>
      <c r="G210" s="6">
        <v>45519</v>
      </c>
      <c r="H210" s="15" t="str">
        <f ca="1">IF(AND(K210=$W$1,L210=$W$1,M210=$W$1,N210=$W$1,P210=$W$1,O210=$W$1),"Yes","No")</f>
        <v>Yes</v>
      </c>
      <c r="I210" s="18" t="s">
        <v>358</v>
      </c>
      <c r="J210" s="19" t="s">
        <v>358</v>
      </c>
      <c r="K210" s="5" t="s">
        <v>184</v>
      </c>
      <c r="L210" s="5" t="s">
        <v>184</v>
      </c>
      <c r="M210" s="5" t="s">
        <v>184</v>
      </c>
      <c r="N210" s="5" t="s">
        <v>184</v>
      </c>
      <c r="O210" s="5" t="str">
        <f ca="1">IF(G210&gt;$W$2,$W$1," ")</f>
        <v>√</v>
      </c>
      <c r="P210" s="5" t="s">
        <v>184</v>
      </c>
      <c r="Q210" s="9"/>
      <c r="R210" s="9"/>
      <c r="S210" s="9"/>
      <c r="T210" s="9"/>
      <c r="U210" s="9"/>
    </row>
    <row r="211" spans="1:21" ht="26.25" thickBot="1" x14ac:dyDescent="0.3">
      <c r="A211" s="14" t="s">
        <v>194</v>
      </c>
      <c r="B211" s="14" t="s">
        <v>153</v>
      </c>
      <c r="C211" s="20" t="s">
        <v>369</v>
      </c>
      <c r="D211" s="13" t="s">
        <v>363</v>
      </c>
      <c r="E211" s="4"/>
      <c r="F211" s="4" t="s">
        <v>201</v>
      </c>
      <c r="G211" s="6">
        <v>44788</v>
      </c>
      <c r="H211" s="15" t="str">
        <f ca="1">IF(AND(K211=$W$1,L211=$W$1,M211=$W$1,N211=$W$1,P211=$W$1,O211=$W$1),"Yes","No")</f>
        <v>No</v>
      </c>
      <c r="I211" s="18" t="s">
        <v>357</v>
      </c>
      <c r="J211" s="19" t="s">
        <v>369</v>
      </c>
      <c r="K211" s="16"/>
      <c r="L211" s="5" t="s">
        <v>184</v>
      </c>
      <c r="M211" s="5" t="s">
        <v>184</v>
      </c>
      <c r="N211" s="5"/>
      <c r="O211" s="5" t="str">
        <f ca="1">IF(G211&gt;$W$2,$W$1," ")</f>
        <v xml:space="preserve"> </v>
      </c>
      <c r="P211" s="5" t="s">
        <v>184</v>
      </c>
      <c r="Q211" s="9"/>
      <c r="R211" s="9"/>
      <c r="S211" s="9"/>
      <c r="T211" s="9"/>
      <c r="U211" s="9"/>
    </row>
    <row r="212" spans="1:21" ht="30.75" thickBot="1" x14ac:dyDescent="0.3">
      <c r="A212" s="14" t="s">
        <v>532</v>
      </c>
      <c r="B212" s="14" t="s">
        <v>153</v>
      </c>
      <c r="C212" s="20" t="s">
        <v>369</v>
      </c>
      <c r="D212" s="13" t="s">
        <v>308</v>
      </c>
      <c r="E212" s="4"/>
      <c r="F212" s="4"/>
      <c r="G212" s="6">
        <v>45884</v>
      </c>
      <c r="H212" s="15" t="str">
        <f ca="1">IF(AND(K212=$W$1,L212=$W$1,M212=$W$1,N212=$W$1,P212=$W$1,O212=$W$1),"Yes","No")</f>
        <v>Yes</v>
      </c>
      <c r="I212" s="18" t="s">
        <v>358</v>
      </c>
      <c r="J212" s="19" t="s">
        <v>358</v>
      </c>
      <c r="K212" s="5" t="s">
        <v>184</v>
      </c>
      <c r="L212" s="5" t="s">
        <v>184</v>
      </c>
      <c r="M212" s="5" t="s">
        <v>184</v>
      </c>
      <c r="N212" s="5" t="s">
        <v>184</v>
      </c>
      <c r="O212" s="5" t="str">
        <f ca="1">IF(G212&gt;$W$2,$W$1," ")</f>
        <v>√</v>
      </c>
      <c r="P212" s="5" t="s">
        <v>184</v>
      </c>
      <c r="Q212" s="9"/>
      <c r="R212" s="9"/>
      <c r="S212" s="9"/>
      <c r="T212" s="9"/>
      <c r="U212" s="9"/>
    </row>
    <row r="213" spans="1:21" ht="39" thickBot="1" x14ac:dyDescent="0.3">
      <c r="A213" s="14" t="s">
        <v>52</v>
      </c>
      <c r="B213" s="14" t="s">
        <v>53</v>
      </c>
      <c r="C213" s="20" t="s">
        <v>369</v>
      </c>
      <c r="D213" s="13" t="s">
        <v>490</v>
      </c>
      <c r="E213" s="4"/>
      <c r="F213" s="4" t="s">
        <v>81</v>
      </c>
      <c r="G213" s="6" t="s">
        <v>174</v>
      </c>
      <c r="H213" s="15" t="str">
        <f ca="1">IF(AND(K213=$W$1,L213=$W$1,M213=$W$1,N213=$W$1,P213=$W$1,O213=$W$1),"Yes","No")</f>
        <v>No</v>
      </c>
      <c r="I213" s="18" t="s">
        <v>357</v>
      </c>
      <c r="J213" s="19" t="s">
        <v>369</v>
      </c>
      <c r="K213" s="16"/>
      <c r="L213" s="5" t="s">
        <v>184</v>
      </c>
      <c r="M213" s="5"/>
      <c r="N213" s="5"/>
      <c r="O213" s="5" t="str">
        <f ca="1">IF(G213&gt;$W$2,$W$1," ")</f>
        <v>√</v>
      </c>
      <c r="P213" s="5" t="s">
        <v>184</v>
      </c>
      <c r="Q213" s="9"/>
      <c r="R213" s="9"/>
      <c r="S213" s="9"/>
      <c r="T213" s="9"/>
      <c r="U213" s="9"/>
    </row>
    <row r="214" spans="1:21" ht="39" thickBot="1" x14ac:dyDescent="0.3">
      <c r="A214" s="14" t="s">
        <v>18</v>
      </c>
      <c r="B214" s="14" t="s">
        <v>53</v>
      </c>
      <c r="C214" s="20" t="s">
        <v>369</v>
      </c>
      <c r="D214" s="13" t="s">
        <v>307</v>
      </c>
      <c r="E214" s="4"/>
      <c r="F214" s="4" t="s">
        <v>54</v>
      </c>
      <c r="G214" s="6">
        <v>45519</v>
      </c>
      <c r="H214" s="15" t="str">
        <f ca="1">IF(AND(K214=$W$1,L214=$W$1,M214=$W$1,N214=$W$1,P214=$W$1,O214=$W$1),"Yes","No")</f>
        <v>Yes</v>
      </c>
      <c r="I214" s="18" t="s">
        <v>358</v>
      </c>
      <c r="J214" s="19" t="s">
        <v>358</v>
      </c>
      <c r="K214" s="16" t="s">
        <v>184</v>
      </c>
      <c r="L214" s="5" t="s">
        <v>184</v>
      </c>
      <c r="M214" s="5" t="s">
        <v>184</v>
      </c>
      <c r="N214" s="5" t="s">
        <v>184</v>
      </c>
      <c r="O214" s="5" t="str">
        <f ca="1">IF(G214&gt;$W$2,$W$1," ")</f>
        <v>√</v>
      </c>
      <c r="P214" s="5" t="s">
        <v>184</v>
      </c>
      <c r="Q214" s="9"/>
      <c r="R214" s="9"/>
      <c r="S214" s="9"/>
      <c r="T214" s="9"/>
      <c r="U214" s="9"/>
    </row>
    <row r="215" spans="1:21" ht="39" thickBot="1" x14ac:dyDescent="0.3">
      <c r="A215" s="14" t="s">
        <v>254</v>
      </c>
      <c r="B215" s="14" t="s">
        <v>255</v>
      </c>
      <c r="C215" s="20" t="s">
        <v>369</v>
      </c>
      <c r="D215" s="13" t="s">
        <v>490</v>
      </c>
      <c r="E215" s="4"/>
      <c r="F215" s="4" t="s">
        <v>273</v>
      </c>
      <c r="G215" s="6">
        <v>45519</v>
      </c>
      <c r="H215" s="15" t="str">
        <f ca="1">IF(AND(K215=$W$1,L215=$W$1,M215=$W$1,N215=$W$1,P215=$W$1,O215=$W$1),"Yes","No")</f>
        <v>No</v>
      </c>
      <c r="I215" s="18" t="s">
        <v>357</v>
      </c>
      <c r="J215" s="19" t="s">
        <v>369</v>
      </c>
      <c r="K215" s="16"/>
      <c r="L215" s="5" t="s">
        <v>184</v>
      </c>
      <c r="M215" s="5"/>
      <c r="N215" s="5"/>
      <c r="O215" s="5" t="str">
        <f ca="1">IF(G215&gt;$W$2,$W$1," ")</f>
        <v>√</v>
      </c>
      <c r="P215" s="5" t="s">
        <v>184</v>
      </c>
      <c r="Q215" s="9"/>
      <c r="R215" s="9"/>
      <c r="S215" s="9"/>
      <c r="T215" s="9"/>
      <c r="U215" s="9"/>
    </row>
    <row r="216" spans="1:21" ht="15.75" thickBot="1" x14ac:dyDescent="0.3">
      <c r="A216" s="14" t="s">
        <v>390</v>
      </c>
      <c r="B216" s="14" t="s">
        <v>391</v>
      </c>
      <c r="C216" s="20" t="s">
        <v>369</v>
      </c>
      <c r="D216" s="13" t="s">
        <v>363</v>
      </c>
      <c r="E216" s="4"/>
      <c r="F216" s="4"/>
      <c r="G216" s="6"/>
      <c r="H216" s="15" t="str">
        <f ca="1">IF(AND(K216=$W$1,L216=$W$1,M216=$W$1,N216=$W$1,P216=$W$1,O216=$W$1),"Yes","No")</f>
        <v>No</v>
      </c>
      <c r="I216" s="18" t="s">
        <v>357</v>
      </c>
      <c r="J216" s="19" t="s">
        <v>369</v>
      </c>
      <c r="K216" s="16"/>
      <c r="L216" s="5"/>
      <c r="M216" s="5"/>
      <c r="N216" s="5"/>
      <c r="O216" s="5" t="str">
        <f ca="1">IF(G216&gt;$W$2,$W$1," ")</f>
        <v xml:space="preserve"> </v>
      </c>
      <c r="P216" s="5"/>
      <c r="Q216" s="9"/>
      <c r="R216" s="9"/>
      <c r="S216" s="9"/>
      <c r="T216" s="9"/>
      <c r="U216" s="9"/>
    </row>
    <row r="217" spans="1:21" ht="39" thickBot="1" x14ac:dyDescent="0.3">
      <c r="A217" s="14" t="s">
        <v>168</v>
      </c>
      <c r="B217" s="14" t="s">
        <v>284</v>
      </c>
      <c r="C217" s="20" t="s">
        <v>369</v>
      </c>
      <c r="D217" s="13" t="s">
        <v>307</v>
      </c>
      <c r="E217" s="4"/>
      <c r="F217" s="4" t="s">
        <v>373</v>
      </c>
      <c r="G217" s="6">
        <v>45519</v>
      </c>
      <c r="H217" s="15" t="str">
        <f ca="1">IF(AND(K217=$W$1,L217=$W$1,M217=$W$1,N217=$W$1,P217=$W$1,O217=$W$1),"Yes","No")</f>
        <v>No</v>
      </c>
      <c r="I217" s="18" t="s">
        <v>358</v>
      </c>
      <c r="J217" s="19" t="s">
        <v>369</v>
      </c>
      <c r="K217" s="16"/>
      <c r="L217" s="5" t="s">
        <v>184</v>
      </c>
      <c r="M217" s="5" t="s">
        <v>184</v>
      </c>
      <c r="N217" s="5"/>
      <c r="O217" s="5" t="str">
        <f ca="1">IF(G217&gt;$W$2,$W$1," ")</f>
        <v>√</v>
      </c>
      <c r="P217" s="5" t="s">
        <v>184</v>
      </c>
      <c r="Q217" s="9"/>
      <c r="R217" s="9"/>
      <c r="S217" s="9"/>
      <c r="T217" s="9"/>
      <c r="U217" s="9"/>
    </row>
    <row r="218" spans="1:21" ht="39" thickBot="1" x14ac:dyDescent="0.3">
      <c r="A218" s="14" t="s">
        <v>21</v>
      </c>
      <c r="B218" s="14" t="s">
        <v>506</v>
      </c>
      <c r="C218" s="20" t="s">
        <v>369</v>
      </c>
      <c r="D218" s="13" t="s">
        <v>490</v>
      </c>
      <c r="E218" s="4" t="s">
        <v>480</v>
      </c>
      <c r="F218" s="4" t="s">
        <v>274</v>
      </c>
      <c r="G218" s="6" t="s">
        <v>275</v>
      </c>
      <c r="H218" s="15" t="str">
        <f ca="1">IF(AND(K218=$W$1,L218=$W$1,M218=$W$1,N218=$W$1,P218=$W$1,O218=$W$1),"Yes","No")</f>
        <v>Yes</v>
      </c>
      <c r="I218" s="18" t="s">
        <v>357</v>
      </c>
      <c r="J218" s="19" t="s">
        <v>358</v>
      </c>
      <c r="K218" s="16" t="s">
        <v>184</v>
      </c>
      <c r="L218" s="5" t="s">
        <v>184</v>
      </c>
      <c r="M218" s="5" t="s">
        <v>184</v>
      </c>
      <c r="N218" s="5" t="s">
        <v>184</v>
      </c>
      <c r="O218" s="5" t="str">
        <f ca="1">IF(G218&gt;$W$2,$W$1," ")</f>
        <v>√</v>
      </c>
      <c r="P218" s="5" t="s">
        <v>184</v>
      </c>
      <c r="Q218" s="9"/>
      <c r="R218" s="9"/>
      <c r="S218" s="9"/>
      <c r="T218" s="9"/>
      <c r="U218" s="9"/>
    </row>
    <row r="219" spans="1:21" ht="15.75" thickBot="1" x14ac:dyDescent="0.3">
      <c r="A219" s="14" t="s">
        <v>320</v>
      </c>
      <c r="B219" s="14" t="s">
        <v>321</v>
      </c>
      <c r="C219" s="20" t="s">
        <v>369</v>
      </c>
      <c r="D219" s="13" t="s">
        <v>490</v>
      </c>
      <c r="E219" s="4"/>
      <c r="F219" s="4"/>
      <c r="G219" s="6">
        <v>45519</v>
      </c>
      <c r="H219" s="15" t="str">
        <f ca="1">IF(AND(K219=$W$1,L219=$W$1,M219=$W$1,N219=$W$1,P219=$W$1,O219=$W$1),"Yes","No")</f>
        <v>Yes</v>
      </c>
      <c r="I219" s="18" t="s">
        <v>357</v>
      </c>
      <c r="J219" s="19" t="s">
        <v>358</v>
      </c>
      <c r="K219" s="16" t="s">
        <v>184</v>
      </c>
      <c r="L219" s="5" t="s">
        <v>184</v>
      </c>
      <c r="M219" s="5" t="s">
        <v>184</v>
      </c>
      <c r="N219" s="5" t="s">
        <v>184</v>
      </c>
      <c r="O219" s="5" t="str">
        <f ca="1">IF(G219&gt;$W$2,$W$1," ")</f>
        <v>√</v>
      </c>
      <c r="P219" s="5" t="s">
        <v>184</v>
      </c>
      <c r="Q219" s="9"/>
      <c r="R219" s="9"/>
      <c r="S219" s="9"/>
      <c r="T219" s="9"/>
      <c r="U219" s="9"/>
    </row>
    <row r="220" spans="1:21" ht="15.75" thickBot="1" x14ac:dyDescent="0.3">
      <c r="A220" s="14" t="s">
        <v>493</v>
      </c>
      <c r="B220" s="14" t="s">
        <v>474</v>
      </c>
      <c r="C220" s="20" t="s">
        <v>369</v>
      </c>
      <c r="D220" s="13" t="s">
        <v>490</v>
      </c>
      <c r="E220" s="4"/>
      <c r="F220" s="4"/>
      <c r="G220" s="6">
        <v>45884</v>
      </c>
      <c r="H220" s="15" t="str">
        <f ca="1">IF(AND(K220=$W$1,L220=$W$1,M220=$W$1,N220=$W$1,P220=$W$1,O220=$W$1),"Yes","No")</f>
        <v>No</v>
      </c>
      <c r="I220" s="18" t="s">
        <v>357</v>
      </c>
      <c r="J220" s="19" t="s">
        <v>369</v>
      </c>
      <c r="K220" s="16" t="s">
        <v>184</v>
      </c>
      <c r="L220" s="5" t="s">
        <v>184</v>
      </c>
      <c r="M220" s="5"/>
      <c r="N220" s="5"/>
      <c r="O220" s="5" t="str">
        <f ca="1">IF(G220&gt;$W$2,$W$1," ")</f>
        <v>√</v>
      </c>
      <c r="P220" s="5" t="s">
        <v>184</v>
      </c>
      <c r="Q220" s="9"/>
      <c r="R220" s="9"/>
      <c r="S220" s="9"/>
      <c r="T220" s="9"/>
      <c r="U220" s="9"/>
    </row>
    <row r="221" spans="1:21" ht="26.25" thickBot="1" x14ac:dyDescent="0.3">
      <c r="A221" s="14" t="s">
        <v>277</v>
      </c>
      <c r="B221" s="14" t="s">
        <v>278</v>
      </c>
      <c r="C221" s="20" t="s">
        <v>369</v>
      </c>
      <c r="D221" s="13" t="s">
        <v>162</v>
      </c>
      <c r="E221" s="4"/>
      <c r="F221" s="4" t="s">
        <v>286</v>
      </c>
      <c r="G221" s="6">
        <v>45519</v>
      </c>
      <c r="H221" s="15" t="str">
        <f ca="1">IF(AND(K221=$W$1,L221=$W$1,M221=$W$1,N221=$W$1,P221=$W$1,O221=$W$1),"Yes","No")</f>
        <v>No</v>
      </c>
      <c r="I221" s="18" t="s">
        <v>357</v>
      </c>
      <c r="J221" s="19" t="s">
        <v>369</v>
      </c>
      <c r="K221" s="16"/>
      <c r="L221" s="5" t="s">
        <v>184</v>
      </c>
      <c r="M221" s="5" t="s">
        <v>184</v>
      </c>
      <c r="N221" s="5" t="s">
        <v>184</v>
      </c>
      <c r="O221" s="5" t="str">
        <f ca="1">IF(G221&gt;$W$2,$W$1," ")</f>
        <v>√</v>
      </c>
      <c r="P221" s="5" t="s">
        <v>184</v>
      </c>
      <c r="Q221" s="9"/>
      <c r="R221" s="9"/>
      <c r="S221" s="9"/>
      <c r="T221" s="9"/>
      <c r="U221" s="9"/>
    </row>
    <row r="222" spans="1:21" ht="39" thickBot="1" x14ac:dyDescent="0.3">
      <c r="A222" s="14" t="s">
        <v>36</v>
      </c>
      <c r="B222" s="14" t="s">
        <v>361</v>
      </c>
      <c r="C222" s="20" t="s">
        <v>369</v>
      </c>
      <c r="D222" s="13" t="s">
        <v>490</v>
      </c>
      <c r="E222" s="4"/>
      <c r="F222" s="4" t="s">
        <v>298</v>
      </c>
      <c r="G222" s="6">
        <v>45519</v>
      </c>
      <c r="H222" s="15" t="str">
        <f ca="1">IF(AND(K222=$W$1,L222=$W$1,M222=$W$1,N222=$W$1,P222=$W$1,O222=$W$1),"Yes","No")</f>
        <v>No</v>
      </c>
      <c r="I222" s="18" t="s">
        <v>357</v>
      </c>
      <c r="J222" s="19" t="s">
        <v>369</v>
      </c>
      <c r="K222" s="5" t="s">
        <v>184</v>
      </c>
      <c r="L222" s="5" t="s">
        <v>184</v>
      </c>
      <c r="M222" s="5" t="s">
        <v>184</v>
      </c>
      <c r="N222" s="5"/>
      <c r="O222" s="5" t="str">
        <f ca="1">IF(G222&gt;$W$2,$W$1," ")</f>
        <v>√</v>
      </c>
      <c r="P222" s="5" t="s">
        <v>184</v>
      </c>
      <c r="Q222" s="9"/>
      <c r="R222" s="9"/>
      <c r="S222" s="9"/>
      <c r="T222" s="9"/>
      <c r="U222" s="9"/>
    </row>
    <row r="223" spans="1:21" ht="26.25" thickBot="1" x14ac:dyDescent="0.3">
      <c r="A223" s="14" t="s">
        <v>18</v>
      </c>
      <c r="B223" s="14" t="s">
        <v>19</v>
      </c>
      <c r="C223" s="20" t="s">
        <v>369</v>
      </c>
      <c r="D223" s="13" t="s">
        <v>363</v>
      </c>
      <c r="E223" s="4"/>
      <c r="F223" s="4" t="s">
        <v>20</v>
      </c>
      <c r="G223" s="6" t="s">
        <v>174</v>
      </c>
      <c r="H223" s="15" t="str">
        <f ca="1">IF(AND(K223=$W$1,L223=$W$1,M223=$W$1,N223=$W$1,P223=$W$1,O223=$W$1),"Yes","No")</f>
        <v>No</v>
      </c>
      <c r="I223" s="18" t="s">
        <v>357</v>
      </c>
      <c r="J223" s="19" t="s">
        <v>369</v>
      </c>
      <c r="K223" s="16"/>
      <c r="L223" s="5" t="s">
        <v>184</v>
      </c>
      <c r="M223" s="5" t="s">
        <v>184</v>
      </c>
      <c r="N223" s="5"/>
      <c r="O223" s="5" t="str">
        <f ca="1">IF(G223&gt;$W$2,$W$1," ")</f>
        <v>√</v>
      </c>
      <c r="P223" s="5" t="s">
        <v>184</v>
      </c>
      <c r="Q223" s="9"/>
      <c r="R223" s="9"/>
      <c r="S223" s="9"/>
      <c r="T223" s="9"/>
      <c r="U223" s="9"/>
    </row>
    <row r="224" spans="1:21" ht="30.75" thickBot="1" x14ac:dyDescent="0.3">
      <c r="A224" s="14" t="s">
        <v>487</v>
      </c>
      <c r="B224" s="14" t="s">
        <v>488</v>
      </c>
      <c r="C224" s="20" t="s">
        <v>369</v>
      </c>
      <c r="D224" s="13" t="s">
        <v>305</v>
      </c>
      <c r="E224" s="4"/>
      <c r="F224" s="4"/>
      <c r="G224" s="6" t="s">
        <v>275</v>
      </c>
      <c r="H224" s="15" t="str">
        <f ca="1">IF(AND(K224=$W$1,L224=$W$1,M224=$W$1,N224=$W$1,P224=$W$1,O224=$W$1),"Yes","No")</f>
        <v>Yes</v>
      </c>
      <c r="I224" s="18" t="s">
        <v>358</v>
      </c>
      <c r="J224" s="19" t="s">
        <v>358</v>
      </c>
      <c r="K224" s="16" t="s">
        <v>184</v>
      </c>
      <c r="L224" s="5" t="s">
        <v>184</v>
      </c>
      <c r="M224" s="5" t="s">
        <v>184</v>
      </c>
      <c r="N224" s="5" t="s">
        <v>184</v>
      </c>
      <c r="O224" s="5" t="str">
        <f ca="1">IF(G224&gt;$W$2,$W$1," ")</f>
        <v>√</v>
      </c>
      <c r="P224" s="5" t="s">
        <v>184</v>
      </c>
      <c r="Q224" s="9"/>
      <c r="R224" s="9"/>
      <c r="S224" s="9"/>
      <c r="T224" s="9"/>
      <c r="U224" s="9"/>
    </row>
    <row r="225" spans="1:21" ht="30.75" thickBot="1" x14ac:dyDescent="0.3">
      <c r="A225" s="14" t="s">
        <v>315</v>
      </c>
      <c r="B225" s="14" t="s">
        <v>303</v>
      </c>
      <c r="C225" s="20" t="s">
        <v>369</v>
      </c>
      <c r="D225" s="13" t="s">
        <v>300</v>
      </c>
      <c r="E225" s="4"/>
      <c r="F225" s="4" t="s">
        <v>304</v>
      </c>
      <c r="G225" s="6">
        <v>45519</v>
      </c>
      <c r="H225" s="15" t="str">
        <f ca="1">IF(AND(K225=$W$1,L225=$W$1,M225=$W$1,N225=$W$1,P225=$W$1,O225=$W$1),"Yes","No")</f>
        <v>Yes</v>
      </c>
      <c r="I225" s="18" t="s">
        <v>358</v>
      </c>
      <c r="J225" s="19" t="s">
        <v>358</v>
      </c>
      <c r="K225" s="5" t="s">
        <v>184</v>
      </c>
      <c r="L225" s="5" t="s">
        <v>184</v>
      </c>
      <c r="M225" s="5" t="s">
        <v>184</v>
      </c>
      <c r="N225" s="5" t="s">
        <v>184</v>
      </c>
      <c r="O225" s="5" t="str">
        <f ca="1">IF(G225&gt;$W$2,$W$1," ")</f>
        <v>√</v>
      </c>
      <c r="P225" s="5" t="s">
        <v>184</v>
      </c>
      <c r="Q225" s="9"/>
      <c r="R225" s="9"/>
      <c r="S225" s="9"/>
      <c r="T225" s="9"/>
      <c r="U225" s="9"/>
    </row>
    <row r="226" spans="1:21" ht="30.75" thickBot="1" x14ac:dyDescent="0.3">
      <c r="A226" s="14" t="s">
        <v>504</v>
      </c>
      <c r="B226" s="14" t="s">
        <v>505</v>
      </c>
      <c r="C226" s="20" t="s">
        <v>369</v>
      </c>
      <c r="D226" s="13" t="s">
        <v>305</v>
      </c>
      <c r="E226" s="4"/>
      <c r="F226" s="4"/>
      <c r="G226" s="6">
        <v>45884</v>
      </c>
      <c r="H226" s="15" t="str">
        <f ca="1">IF(AND(K226=$W$1,L226=$W$1,M226=$W$1,N226=$W$1,P226=$W$1,O226=$W$1),"Yes","No")</f>
        <v>Yes</v>
      </c>
      <c r="I226" s="18" t="s">
        <v>357</v>
      </c>
      <c r="J226" s="19" t="s">
        <v>358</v>
      </c>
      <c r="K226" s="16" t="s">
        <v>184</v>
      </c>
      <c r="L226" s="5" t="s">
        <v>184</v>
      </c>
      <c r="M226" s="5" t="s">
        <v>184</v>
      </c>
      <c r="N226" s="5" t="s">
        <v>184</v>
      </c>
      <c r="O226" s="5" t="str">
        <f ca="1">IF(G226&gt;$W$2,$W$1," ")</f>
        <v>√</v>
      </c>
      <c r="P226" s="5" t="s">
        <v>184</v>
      </c>
      <c r="Q226" s="9"/>
      <c r="R226" s="9"/>
      <c r="S226" s="9"/>
      <c r="T226" s="9"/>
      <c r="U226" s="9"/>
    </row>
    <row r="227" spans="1:21" ht="15.75" thickBot="1" x14ac:dyDescent="0.3">
      <c r="A227" s="14" t="s">
        <v>338</v>
      </c>
      <c r="B227" s="14" t="s">
        <v>339</v>
      </c>
      <c r="C227" s="20" t="s">
        <v>369</v>
      </c>
      <c r="D227" s="13" t="s">
        <v>490</v>
      </c>
      <c r="E227" s="4"/>
      <c r="F227" s="4"/>
      <c r="G227" s="6">
        <v>45519</v>
      </c>
      <c r="H227" s="15" t="str">
        <f ca="1">IF(AND(K227=$W$1,L227=$W$1,M227=$W$1,N227=$W$1,P227=$W$1,O227=$W$1),"Yes","No")</f>
        <v>No</v>
      </c>
      <c r="I227" s="18" t="s">
        <v>357</v>
      </c>
      <c r="J227" s="19" t="s">
        <v>369</v>
      </c>
      <c r="K227" s="5"/>
      <c r="L227" s="5" t="s">
        <v>184</v>
      </c>
      <c r="M227" s="5" t="s">
        <v>184</v>
      </c>
      <c r="N227" s="5"/>
      <c r="O227" s="5" t="str">
        <f ca="1">IF(G227&gt;$W$2,$W$1," ")</f>
        <v>√</v>
      </c>
      <c r="P227" s="5" t="s">
        <v>184</v>
      </c>
      <c r="Q227" s="9"/>
      <c r="R227" s="9"/>
      <c r="S227" s="9"/>
      <c r="T227" s="9"/>
      <c r="U227" s="9"/>
    </row>
    <row r="228" spans="1:21" ht="15.75" thickBot="1" x14ac:dyDescent="0.3">
      <c r="A228" s="14" t="s">
        <v>495</v>
      </c>
      <c r="B228" s="14" t="s">
        <v>339</v>
      </c>
      <c r="C228" s="20" t="s">
        <v>369</v>
      </c>
      <c r="D228" s="13" t="s">
        <v>490</v>
      </c>
      <c r="E228" s="4"/>
      <c r="F228" s="4"/>
      <c r="G228" s="6">
        <v>45884</v>
      </c>
      <c r="H228" s="15" t="str">
        <f ca="1">IF(AND(K228=$W$1,L228=$W$1,M228=$W$1,N228=$W$1,P228=$W$1,O228=$W$1),"Yes","No")</f>
        <v>Yes</v>
      </c>
      <c r="I228" s="18" t="s">
        <v>357</v>
      </c>
      <c r="J228" s="19" t="s">
        <v>358</v>
      </c>
      <c r="K228" s="5" t="s">
        <v>184</v>
      </c>
      <c r="L228" s="5" t="s">
        <v>184</v>
      </c>
      <c r="M228" s="5" t="s">
        <v>184</v>
      </c>
      <c r="N228" s="5" t="s">
        <v>184</v>
      </c>
      <c r="O228" s="5" t="str">
        <f ca="1">IF(G228&gt;$W$2,$W$1," ")</f>
        <v>√</v>
      </c>
      <c r="P228" s="5" t="s">
        <v>184</v>
      </c>
      <c r="Q228" s="9"/>
      <c r="R228" s="9"/>
      <c r="S228" s="9"/>
      <c r="T228" s="9"/>
      <c r="U228" s="9"/>
    </row>
    <row r="229" spans="1:21" ht="15.75" thickBot="1" x14ac:dyDescent="0.3">
      <c r="A229" s="14" t="s">
        <v>222</v>
      </c>
      <c r="B229" s="14" t="s">
        <v>397</v>
      </c>
      <c r="C229" s="20" t="s">
        <v>369</v>
      </c>
      <c r="D229" s="13" t="s">
        <v>363</v>
      </c>
      <c r="E229" s="4"/>
      <c r="F229" s="4"/>
      <c r="G229" s="6"/>
      <c r="H229" s="15" t="str">
        <f ca="1">IF(AND(K229=$W$1,L229=$W$1,M229=$W$1,N229=$W$1,P229=$W$1,O229=$W$1),"Yes","No")</f>
        <v>No</v>
      </c>
      <c r="I229" s="18" t="s">
        <v>357</v>
      </c>
      <c r="J229" s="19" t="s">
        <v>369</v>
      </c>
      <c r="K229" s="16"/>
      <c r="L229" s="5"/>
      <c r="M229" s="5"/>
      <c r="N229" s="5"/>
      <c r="O229" s="5" t="str">
        <f ca="1">IF(G229&gt;$W$2,$W$1," ")</f>
        <v xml:space="preserve"> </v>
      </c>
      <c r="P229" s="5"/>
      <c r="Q229" s="9"/>
      <c r="R229" s="9"/>
      <c r="S229" s="9"/>
      <c r="T229" s="9"/>
      <c r="U229" s="9"/>
    </row>
    <row r="230" spans="1:21" ht="39" thickBot="1" x14ac:dyDescent="0.3">
      <c r="A230" s="14" t="s">
        <v>59</v>
      </c>
      <c r="B230" s="14" t="s">
        <v>171</v>
      </c>
      <c r="C230" s="20" t="s">
        <v>369</v>
      </c>
      <c r="D230" s="13" t="s">
        <v>307</v>
      </c>
      <c r="E230" s="4"/>
      <c r="F230" s="4" t="s">
        <v>180</v>
      </c>
      <c r="G230" s="6" t="s">
        <v>174</v>
      </c>
      <c r="H230" s="15" t="str">
        <f ca="1">IF(AND(K230=$W$1,L230=$W$1,M230=$W$1,N230=$W$1,P230=$W$1,O230=$W$1),"Yes","No")</f>
        <v>Yes</v>
      </c>
      <c r="I230" s="18" t="s">
        <v>358</v>
      </c>
      <c r="J230" s="19" t="s">
        <v>358</v>
      </c>
      <c r="K230" s="16" t="s">
        <v>184</v>
      </c>
      <c r="L230" s="5" t="s">
        <v>184</v>
      </c>
      <c r="M230" s="5" t="s">
        <v>184</v>
      </c>
      <c r="N230" s="5" t="s">
        <v>184</v>
      </c>
      <c r="O230" s="5" t="str">
        <f ca="1">IF(G230&gt;$W$2,$W$1," ")</f>
        <v>√</v>
      </c>
      <c r="P230" s="5" t="s">
        <v>184</v>
      </c>
      <c r="Q230" s="9"/>
      <c r="R230" s="9"/>
      <c r="S230" s="9"/>
      <c r="T230" s="9"/>
      <c r="U230" s="9"/>
    </row>
    <row r="231" spans="1:21" ht="39" thickBot="1" x14ac:dyDescent="0.3">
      <c r="A231" s="14" t="s">
        <v>247</v>
      </c>
      <c r="B231" s="14" t="s">
        <v>248</v>
      </c>
      <c r="C231" s="20" t="s">
        <v>369</v>
      </c>
      <c r="D231" s="13" t="s">
        <v>311</v>
      </c>
      <c r="E231" s="4" t="s">
        <v>482</v>
      </c>
      <c r="F231" s="4" t="s">
        <v>249</v>
      </c>
      <c r="G231" s="6">
        <v>45519</v>
      </c>
      <c r="H231" s="15" t="str">
        <f ca="1">IF(AND(K231=$W$1,L231=$W$1,M231=$W$1,N231=$W$1,P231=$W$1,O231=$W$1),"Yes","No")</f>
        <v>Yes</v>
      </c>
      <c r="I231" s="18" t="s">
        <v>358</v>
      </c>
      <c r="J231" s="19" t="s">
        <v>358</v>
      </c>
      <c r="K231" s="16" t="s">
        <v>184</v>
      </c>
      <c r="L231" s="5" t="s">
        <v>184</v>
      </c>
      <c r="M231" s="5" t="s">
        <v>184</v>
      </c>
      <c r="N231" s="5" t="s">
        <v>184</v>
      </c>
      <c r="O231" s="5" t="str">
        <f ca="1">IF(G231&gt;$W$2,$W$1," ")</f>
        <v>√</v>
      </c>
      <c r="P231" s="5" t="s">
        <v>184</v>
      </c>
      <c r="Q231" s="9"/>
      <c r="R231" s="9"/>
      <c r="S231" s="9"/>
      <c r="T231" s="9"/>
      <c r="U231" s="9"/>
    </row>
    <row r="232" spans="1:21" x14ac:dyDescent="0.25">
      <c r="A232" s="14" t="s">
        <v>423</v>
      </c>
      <c r="B232" s="14" t="s">
        <v>431</v>
      </c>
      <c r="C232" s="20" t="s">
        <v>369</v>
      </c>
      <c r="D232" s="13" t="s">
        <v>363</v>
      </c>
      <c r="E232" s="4"/>
      <c r="F232" s="4"/>
      <c r="G232" s="6">
        <v>45519</v>
      </c>
      <c r="H232" s="15" t="str">
        <f ca="1">IF(AND(K232=$W$1,L232=$W$1,M232=$W$1,N232=$W$1,P232=$W$1,O232=$W$1),"Yes","No")</f>
        <v>No</v>
      </c>
      <c r="I232" s="18" t="s">
        <v>357</v>
      </c>
      <c r="J232" s="19" t="s">
        <v>369</v>
      </c>
      <c r="K232" s="16"/>
      <c r="L232" s="5" t="s">
        <v>184</v>
      </c>
      <c r="M232" s="5"/>
      <c r="N232" s="5"/>
      <c r="O232" s="5" t="str">
        <f ca="1">IF(G232&gt;$W$2,$W$1," ")</f>
        <v>√</v>
      </c>
      <c r="P232" s="5" t="s">
        <v>184</v>
      </c>
      <c r="Q232" s="9"/>
      <c r="R232" s="9"/>
      <c r="S232" s="9"/>
      <c r="T232" s="9"/>
      <c r="U232" s="9"/>
    </row>
  </sheetData>
  <autoFilter ref="A4:P232" xr:uid="{34D17857-C3A9-4B0D-8AD2-BA0900635620}">
    <sortState xmlns:xlrd2="http://schemas.microsoft.com/office/spreadsheetml/2017/richdata2" ref="A5:P232">
      <sortCondition ref="B4:B232"/>
    </sortState>
  </autoFilter>
  <sortState xmlns:xlrd2="http://schemas.microsoft.com/office/spreadsheetml/2017/richdata2" ref="A170:Y177">
    <sortCondition ref="B170:B177"/>
  </sortState>
  <conditionalFormatting sqref="I51:J51 I53:J54 I57:J59 I61:J63 I65:J66 I69:J71 I74:J74 I74:I76 I80:J80 I83:J85 J81:J82 I87:J88 J86 I91:J91 I96:J97 J92:J95 I105:J106 J98:J104 I111:J111 J107:J110 I114:J114 I116:J116 J115 I122:J123 J117:J121 I125:J126 J124 I128:J131 J127 I133:J133 J132 I136:J137 J134:J135 J146 I175:J180 J174 I189:J192 J188 I194:J200 J193 I202:J205 J201 I208:J209 J206:J207 I147:J150 J5:J79 I6:J16 I5:I50 H139:H150 I139:J145 H138:J138 H183:H209 I183:J187 H181:J182 J112:J113 H160:H180 I160:J173 H210:J232 H151:J159 J89:J90 H5:H137">
    <cfRule type="cellIs" dxfId="6" priority="141" operator="equal">
      <formula>"No"</formula>
    </cfRule>
  </conditionalFormatting>
  <conditionalFormatting sqref="G3:G232">
    <cfRule type="cellIs" dxfId="5" priority="140" operator="lessThan">
      <formula>$X$2</formula>
    </cfRule>
  </conditionalFormatting>
  <conditionalFormatting sqref="I17">
    <cfRule type="cellIs" dxfId="4" priority="16" operator="equal">
      <formula>"No"</formula>
    </cfRule>
  </conditionalFormatting>
  <conditionalFormatting sqref="G17">
    <cfRule type="cellIs" dxfId="3" priority="15" operator="lessThan">
      <formula>$X$2</formula>
    </cfRule>
  </conditionalFormatting>
  <conditionalFormatting sqref="H5:J5">
    <cfRule type="cellIs" dxfId="2" priority="12" operator="equal">
      <formula>"No"</formula>
    </cfRule>
  </conditionalFormatting>
  <conditionalFormatting sqref="J45:J49 J75:J88">
    <cfRule type="cellIs" dxfId="1" priority="6" operator="equal">
      <formula>"No"</formula>
    </cfRule>
  </conditionalFormatting>
  <conditionalFormatting sqref="I206:I207 I201 I193 I188 I174 I146 I134:I135 I132 I127 I124 I117:I121 I115 I107:I110 I98:I104 I92:I95 I86 I81:I82 I77:I79 I72:I73 I67:I68 I64 I60 I55:I56 I52 I112:I113 I89:I90">
    <cfRule type="cellIs" dxfId="0" priority="1" operator="equal">
      <formula>"No"</formula>
    </cfRule>
  </conditionalFormatting>
  <printOptions gridLines="1"/>
  <pageMargins left="0" right="0" top="0.25" bottom="0" header="0.3" footer="0.3"/>
  <pageSetup scale="5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Lanyards</vt:lpstr>
      <vt:lpstr>Lanyards!Print_Area</vt:lpstr>
      <vt:lpstr>Lanyards!Print_Titles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2022-09-12T11:24:22Z</cp:lastPrinted>
  <dcterms:created xsi:type="dcterms:W3CDTF">2020-09-26T15:48:04Z</dcterms:created>
  <dcterms:modified xsi:type="dcterms:W3CDTF">2022-09-24T11:46:13Z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