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10" windowWidth="20115" windowHeight="7635" activeTab="1"/>
  </bookViews>
  <sheets>
    <sheet name="Summary" sheetId="3" r:id="rId1"/>
    <sheet name="Travel Register" sheetId="1" r:id="rId2"/>
    <sheet name="Rec Register" sheetId="2" r:id="rId3"/>
  </sheets>
  <calcPr calcId="145621"/>
</workbook>
</file>

<file path=xl/calcChain.xml><?xml version="1.0" encoding="utf-8"?>
<calcChain xmlns="http://schemas.openxmlformats.org/spreadsheetml/2006/main">
  <c r="C18" i="3" l="1"/>
  <c r="C17" i="3" l="1"/>
  <c r="D18" i="3" l="1"/>
  <c r="C16" i="3"/>
  <c r="D16" i="3" s="1"/>
  <c r="C15" i="3"/>
  <c r="D15" i="3" s="1"/>
  <c r="D8" i="3" l="1"/>
  <c r="D9" i="3"/>
  <c r="D4" i="3"/>
  <c r="C12" i="3"/>
  <c r="D12" i="3" s="1"/>
  <c r="C14" i="3"/>
  <c r="D14" i="3" s="1"/>
  <c r="D17" i="3"/>
  <c r="D19" i="3"/>
  <c r="D20" i="3"/>
  <c r="B13" i="3"/>
  <c r="D13" i="3" s="1"/>
  <c r="C7" i="3"/>
  <c r="D7" i="3" s="1"/>
  <c r="C6" i="3"/>
  <c r="D6" i="3" s="1"/>
  <c r="C5" i="3"/>
  <c r="D5" i="3" s="1"/>
  <c r="C11" i="3"/>
  <c r="D11" i="3" s="1"/>
  <c r="D10" i="3"/>
  <c r="F426" i="1"/>
  <c r="C21" i="3" l="1"/>
  <c r="B21" i="3"/>
  <c r="D21" i="3" l="1"/>
  <c r="G5" i="2"/>
  <c r="G6" i="2" s="1"/>
  <c r="G7" i="2" s="1"/>
  <c r="G8" i="2" s="1"/>
  <c r="G9" i="2" s="1"/>
  <c r="G10" i="2" s="1"/>
  <c r="G11" i="2" s="1"/>
  <c r="G12" i="2" s="1"/>
  <c r="G13" i="2" s="1"/>
  <c r="I4" i="2"/>
  <c r="G5" i="1"/>
  <c r="G414" i="2" l="1"/>
  <c r="G14" i="2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I4" i="1"/>
  <c r="G6" i="1" l="1"/>
  <c r="G7" i="1" l="1"/>
  <c r="G8" i="1" s="1"/>
  <c r="G9" i="1" s="1"/>
  <c r="G10" i="1" s="1"/>
  <c r="G11" i="1" s="1"/>
  <c r="G12" i="1" s="1"/>
  <c r="G13" i="1" s="1"/>
  <c r="G14" i="1" s="1"/>
  <c r="G15" i="1" l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l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l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l="1"/>
  <c r="G83" i="1" l="1"/>
  <c r="G84" i="1" l="1"/>
  <c r="G85" i="1" l="1"/>
  <c r="G86" i="1" l="1"/>
  <c r="G87" i="1" s="1"/>
  <c r="G88" i="1" l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l="1"/>
  <c r="G426" i="1"/>
</calcChain>
</file>

<file path=xl/sharedStrings.xml><?xml version="1.0" encoding="utf-8"?>
<sst xmlns="http://schemas.openxmlformats.org/spreadsheetml/2006/main" count="415" uniqueCount="187">
  <si>
    <t>Date</t>
  </si>
  <si>
    <t>Check Number</t>
  </si>
  <si>
    <t>Payee</t>
  </si>
  <si>
    <t>Memo</t>
  </si>
  <si>
    <t>Category</t>
  </si>
  <si>
    <t>Amount</t>
  </si>
  <si>
    <t>Balance</t>
  </si>
  <si>
    <t>Travel 2016 Register</t>
  </si>
  <si>
    <t>Last Date Updated:</t>
  </si>
  <si>
    <t>Dep</t>
  </si>
  <si>
    <t>Try Soccer</t>
  </si>
  <si>
    <t>Sweatshirts</t>
  </si>
  <si>
    <t>Sweatshirts and Backpacks</t>
  </si>
  <si>
    <t>EFT</t>
  </si>
  <si>
    <t>USPS</t>
  </si>
  <si>
    <t>Postage and Delivery</t>
  </si>
  <si>
    <t>1 yr Renewal of Fiskdale PO Box</t>
  </si>
  <si>
    <t>Fee</t>
  </si>
  <si>
    <t>DEP</t>
  </si>
  <si>
    <t>Kangaroo Crossing</t>
  </si>
  <si>
    <t>Sweatshirts and Embroidering</t>
  </si>
  <si>
    <t>Invoice #46666KJ</t>
  </si>
  <si>
    <t>Returned Check Fee</t>
  </si>
  <si>
    <t>Returned Check- Mayo</t>
  </si>
  <si>
    <t>Fees and Charges: Bank Fee</t>
  </si>
  <si>
    <t>Brimfield Acres North</t>
  </si>
  <si>
    <t>Field Mowing</t>
  </si>
  <si>
    <t>Grass Mowing- Emailed dated 1/18/16</t>
  </si>
  <si>
    <t>MAYS</t>
  </si>
  <si>
    <t>Registrations- Spring 2016</t>
  </si>
  <si>
    <t>Credit Interest</t>
  </si>
  <si>
    <t>FINAL BALANCE</t>
  </si>
  <si>
    <t>Rec Soccer 2016 Register</t>
  </si>
  <si>
    <t>Tracy Rapose</t>
  </si>
  <si>
    <t>Refund for Jack; Spring 2016</t>
  </si>
  <si>
    <t>Refunds</t>
  </si>
  <si>
    <t>Kathleen Korenda</t>
  </si>
  <si>
    <t>Coaching Refund; Ethan; Spring 2016</t>
  </si>
  <si>
    <t>Scott Parker</t>
  </si>
  <si>
    <t>Coaching Refund; Ethan/Erin; Spring 2016</t>
  </si>
  <si>
    <t>Scott Belanger</t>
  </si>
  <si>
    <t>Refund for Shane Acker; Spring 2016</t>
  </si>
  <si>
    <t>Refunds- Coaching</t>
  </si>
  <si>
    <t>Christopher Mazeika</t>
  </si>
  <si>
    <t>Coaching Refund; Eben/Adam; Spring 2016</t>
  </si>
  <si>
    <t>VOID</t>
  </si>
  <si>
    <t>Kevin MacConnell</t>
  </si>
  <si>
    <t>Coaching Refund; Jameson; Spring 2016</t>
  </si>
  <si>
    <t>Chris Debruin</t>
  </si>
  <si>
    <t>Coaching Refund; Jack/Ava; Spring 2016</t>
  </si>
  <si>
    <t>Ami Faugno</t>
  </si>
  <si>
    <t>Refund for Julia; Spring 2016</t>
  </si>
  <si>
    <t>Bill Bailey</t>
  </si>
  <si>
    <t>Refund for Will/Lauren; Spring 2016- Board</t>
  </si>
  <si>
    <t>Refunds- Board</t>
  </si>
  <si>
    <t>Ken Lacey</t>
  </si>
  <si>
    <t>Coaching Refund; Cabot; Spring 2016</t>
  </si>
  <si>
    <t>John Schneider</t>
  </si>
  <si>
    <t>Coaching Refund; John; Spring 2016</t>
  </si>
  <si>
    <t>Nancy O'Brien</t>
  </si>
  <si>
    <t>Coaching Refund; Emmet, Owen, Liam; Spring 2016</t>
  </si>
  <si>
    <t>Ryan Stattenfield</t>
  </si>
  <si>
    <t>Coaching Refund; Owen, Abigail; Spring 2016</t>
  </si>
  <si>
    <t>Greg Colati</t>
  </si>
  <si>
    <t>Refund for Eleanor; Spring 2016- Board</t>
  </si>
  <si>
    <t>Victor Matheson</t>
  </si>
  <si>
    <t>Coaching Refund; Alexandra; Spring 2016</t>
  </si>
  <si>
    <t>John Buday</t>
  </si>
  <si>
    <t>Coaching Refund; Stella; Spring 2016</t>
  </si>
  <si>
    <t>Timothy Leland</t>
  </si>
  <si>
    <t>Coaching Refund; Eleanor/Jack/Roger; Spring 2016</t>
  </si>
  <si>
    <t>Amy Briggs</t>
  </si>
  <si>
    <t>Coaching Refund; Samantha; Spring 2016</t>
  </si>
  <si>
    <t>Paul Wengender</t>
  </si>
  <si>
    <t>Coaching Refund; Eva/Analise; Spring 2016</t>
  </si>
  <si>
    <t>Summary</t>
  </si>
  <si>
    <t>Travel Soccer</t>
  </si>
  <si>
    <t>Income</t>
  </si>
  <si>
    <t>Expenses</t>
  </si>
  <si>
    <t>Totals</t>
  </si>
  <si>
    <t>Registrations &amp; Uniforms</t>
  </si>
  <si>
    <t>Notes</t>
  </si>
  <si>
    <t>MAYS Registration Fees</t>
  </si>
  <si>
    <t>MYSA New Player/Coaches Fees</t>
  </si>
  <si>
    <t>Postage and Delivery Totals</t>
  </si>
  <si>
    <t>Refunds (Dropped Players)</t>
  </si>
  <si>
    <t>Refunds (Coaches)</t>
  </si>
  <si>
    <t>Refunds (Board Members)</t>
  </si>
  <si>
    <t>Registration Fees</t>
  </si>
  <si>
    <t>Bank Fees</t>
  </si>
  <si>
    <t xml:space="preserve">Registrations + Uniforms* </t>
  </si>
  <si>
    <t>Registration total from Spring 16 worksheet Minus Returned Check.    *Has 2015 Income counted</t>
  </si>
  <si>
    <t>Backpack &amp; Sweatshirt Fundraisers 2015/2016*</t>
  </si>
  <si>
    <t>Income: Took all Registration &amp; Uniform deposits from 10/16/2015 and subtracted $18990 as described above because it was not separated out in previous 2015 register. Expenses: Kangaroo Crossing + Kate Alexander checks   *Has 2015 Income and Expenses Counted</t>
  </si>
  <si>
    <t>Challenger Teamwear</t>
  </si>
  <si>
    <t>Paint and Equipment</t>
  </si>
  <si>
    <t>Invoice #0023AC- 20 cases Paint &amp; Field liner</t>
  </si>
  <si>
    <t>Doug Blakeley</t>
  </si>
  <si>
    <t>Coaching Refund: Goalkeepers Course</t>
  </si>
  <si>
    <t>Paint &amp; Equipment</t>
  </si>
  <si>
    <t>Refunds- License or Courses</t>
  </si>
  <si>
    <t>Jan Beu</t>
  </si>
  <si>
    <t>Refund for Bradley- U16 registration; No team</t>
  </si>
  <si>
    <t>Brian Burgess</t>
  </si>
  <si>
    <t>Refund for Pierce- U16 resistration; No team</t>
  </si>
  <si>
    <t>Mark DeGray</t>
  </si>
  <si>
    <t>Refund for Kyle- U16 registration; no team</t>
  </si>
  <si>
    <t>Jean Mitchell</t>
  </si>
  <si>
    <t>Refund for Daniel- U16 Registration- no team</t>
  </si>
  <si>
    <t>Bettina Schmidt</t>
  </si>
  <si>
    <t>Refund for Tyler- U16 Registration; no Team</t>
  </si>
  <si>
    <t>Amy Sacco</t>
  </si>
  <si>
    <t>Refund for Robert; Spring 2016</t>
  </si>
  <si>
    <t>Laurie Krusas</t>
  </si>
  <si>
    <t>Refund for Ella Petersen; Spring 2016</t>
  </si>
  <si>
    <t>ü</t>
  </si>
  <si>
    <t>n/a</t>
  </si>
  <si>
    <t>Cleared</t>
  </si>
  <si>
    <t>James Goodhines</t>
  </si>
  <si>
    <t>Refund for Colin- Registration; Spring 2016</t>
  </si>
  <si>
    <t>Ryan Hurt</t>
  </si>
  <si>
    <t>Refund for Cooper; Spring 2016 Registration</t>
  </si>
  <si>
    <t>Travelers Community Connections</t>
  </si>
  <si>
    <t>Donation</t>
  </si>
  <si>
    <t>Amazon</t>
  </si>
  <si>
    <t>Walmart</t>
  </si>
  <si>
    <t>Debit Card Transaction Credit</t>
  </si>
  <si>
    <t>Spring Uniform Costs + 1 Backpack</t>
  </si>
  <si>
    <t>A1 Septic Service</t>
  </si>
  <si>
    <t>Invoice #: 43266 &amp; 43267; April Rentals Brimfield &amp; Brookfield</t>
  </si>
  <si>
    <t>Professional Services</t>
  </si>
  <si>
    <t xml:space="preserve">MYSA </t>
  </si>
  <si>
    <t>Reference # 6295224; Spring Soccer (68 new players &amp; 14 new Adults)</t>
  </si>
  <si>
    <t>Insurance (Business)</t>
  </si>
  <si>
    <t>Megan Panek</t>
  </si>
  <si>
    <t>Office Supplies</t>
  </si>
  <si>
    <t>Multiple Staples Receipts</t>
  </si>
  <si>
    <t>Barn Keys</t>
  </si>
  <si>
    <t>Equipment</t>
  </si>
  <si>
    <t>Raymond Morehouse</t>
  </si>
  <si>
    <t>Refund for Raymond Morehouse- U16 Registration- no team</t>
  </si>
  <si>
    <t>Order number: 104-9309997-8586630; Goalie gloves, pinnies, measuring tape</t>
  </si>
  <si>
    <t>Order number: 104-1068448-0684242 &amp; 104-5350206-8362636; First Aid Kits; Pumps &amp; Ice packs</t>
  </si>
  <si>
    <t>A1 Septic Services; Field Painting Services;</t>
  </si>
  <si>
    <t>Lauren Blakeley</t>
  </si>
  <si>
    <t>Field Painting- Spring 3 fields- Weeks 1-4</t>
  </si>
  <si>
    <t>Anthony Law</t>
  </si>
  <si>
    <t>Field Painting- Spring Lewis Field- Weeks 1-2</t>
  </si>
  <si>
    <t>New England Revolution</t>
  </si>
  <si>
    <t>Fund Raiser; Tickets</t>
  </si>
  <si>
    <t>Fundraising</t>
  </si>
  <si>
    <t>Refund for Zack- Wrong registration for Rec</t>
  </si>
  <si>
    <t>Refund</t>
  </si>
  <si>
    <t>Coaches Shirts &amp; Equipment bags: Invoice 50827KJ</t>
  </si>
  <si>
    <t>A-1 Septic Services</t>
  </si>
  <si>
    <t>Rental for Lewsi Field: Invoice #43534</t>
  </si>
  <si>
    <t>Home Depot</t>
  </si>
  <si>
    <t>Field Paint: Receipt 2682 with return on 4/11/16</t>
  </si>
  <si>
    <t>Measuring Wheel</t>
  </si>
  <si>
    <t>Soccer.com</t>
  </si>
  <si>
    <t>Kate Alexander</t>
  </si>
  <si>
    <t>Field Painting- to Anthony Law</t>
  </si>
  <si>
    <t>Registrations &amp; Uniforms; REGPAY0001 online</t>
  </si>
  <si>
    <t>Field Painting- Spring 3 fields- Weeks 5-8</t>
  </si>
  <si>
    <t>Field Painting- Spring Lewis Field- Weeks 7-8</t>
  </si>
  <si>
    <t>Evaluations- Fall season June 12th</t>
  </si>
  <si>
    <t>Socks (84 total) and Shipping: Invoice #50813KJ</t>
  </si>
  <si>
    <t>Registrations &amp; Uniforms; mail ins</t>
  </si>
  <si>
    <t>Shawn Schantz</t>
  </si>
  <si>
    <t>Refund for Carter- not playing travel</t>
  </si>
  <si>
    <t>Toni Iott</t>
  </si>
  <si>
    <t>Refund for uniform fee</t>
  </si>
  <si>
    <t>Rental for Lewis field and Brimfield; Invoices 43906;43952;43953</t>
  </si>
  <si>
    <t>TRY Soccer</t>
  </si>
  <si>
    <t>Travelers Community Connections- Employee Giving Campaign- Check #0000750455</t>
  </si>
  <si>
    <t>Field Painting- Spring Lewis Field- Week 3-6</t>
  </si>
  <si>
    <t>Need Repayment</t>
  </si>
  <si>
    <t>Michaels</t>
  </si>
  <si>
    <t>Pins transaction #592556</t>
  </si>
  <si>
    <t xml:space="preserve">Registrations &amp; Uniforms- Sportsmanager </t>
  </si>
  <si>
    <t>Staples</t>
  </si>
  <si>
    <t>Susan Rohrbacher</t>
  </si>
  <si>
    <t>Field Mowing  for Brimfield Acres</t>
  </si>
  <si>
    <t>Rental for Lewis field and Brimfield; Invoices 44330 &amp; 44331</t>
  </si>
  <si>
    <t>Nick Ferro</t>
  </si>
  <si>
    <t>Coaching License- Course G</t>
  </si>
  <si>
    <t>Refunds- Licenses or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</si>
</sst>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Wingdings"/>
      <charset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0" fillId="0" borderId="0" xfId="0" applyNumberFormat="1"/>
    <xf numFmtId="14" fontId="0" fillId="0" borderId="0" xfId="0" applyNumberFormat="1" applyAlignment="1">
      <alignment horizontal="left"/>
    </xf>
    <xf numFmtId="164" fontId="0" fillId="0" borderId="0" xfId="0" applyNumberFormat="1"/>
    <xf numFmtId="0" fontId="1" fillId="0" borderId="0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8" fontId="0" fillId="0" borderId="6" xfId="0" applyNumberFormat="1" applyBorder="1"/>
    <xf numFmtId="14" fontId="0" fillId="0" borderId="7" xfId="0" applyNumberFormat="1" applyBorder="1"/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8" fontId="0" fillId="0" borderId="4" xfId="0" applyNumberFormat="1" applyBorder="1"/>
    <xf numFmtId="164" fontId="0" fillId="0" borderId="9" xfId="0" applyNumberFormat="1" applyBorder="1"/>
    <xf numFmtId="14" fontId="0" fillId="0" borderId="10" xfId="0" applyNumberFormat="1" applyBorder="1"/>
    <xf numFmtId="0" fontId="0" fillId="0" borderId="0" xfId="0" applyBorder="1"/>
    <xf numFmtId="164" fontId="0" fillId="0" borderId="11" xfId="0" applyNumberFormat="1" applyBorder="1"/>
    <xf numFmtId="14" fontId="0" fillId="0" borderId="12" xfId="0" applyNumberForma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3" xfId="0" applyBorder="1"/>
    <xf numFmtId="8" fontId="0" fillId="0" borderId="13" xfId="0" applyNumberFormat="1" applyBorder="1"/>
    <xf numFmtId="164" fontId="0" fillId="0" borderId="15" xfId="0" applyNumberFormat="1" applyBorder="1"/>
    <xf numFmtId="164" fontId="1" fillId="0" borderId="0" xfId="0" applyNumberFormat="1" applyFont="1" applyBorder="1"/>
    <xf numFmtId="0" fontId="0" fillId="0" borderId="0" xfId="0" applyFill="1" applyBorder="1"/>
    <xf numFmtId="0" fontId="1" fillId="3" borderId="0" xfId="0" applyFont="1" applyFill="1"/>
    <xf numFmtId="164" fontId="1" fillId="3" borderId="0" xfId="0" applyNumberFormat="1" applyFont="1" applyFill="1"/>
    <xf numFmtId="8" fontId="0" fillId="0" borderId="0" xfId="0" applyNumberFormat="1" applyBorder="1"/>
    <xf numFmtId="14" fontId="0" fillId="0" borderId="16" xfId="0" applyNumberFormat="1" applyBorder="1"/>
    <xf numFmtId="164" fontId="0" fillId="0" borderId="13" xfId="0" applyNumberFormat="1" applyBorder="1"/>
    <xf numFmtId="0" fontId="3" fillId="0" borderId="0" xfId="0" applyFont="1"/>
    <xf numFmtId="0" fontId="5" fillId="0" borderId="0" xfId="0" applyFont="1"/>
    <xf numFmtId="8" fontId="0" fillId="0" borderId="0" xfId="0" applyNumberFormat="1"/>
    <xf numFmtId="0" fontId="4" fillId="4" borderId="17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" fillId="0" borderId="16" xfId="0" applyFont="1" applyBorder="1"/>
    <xf numFmtId="0" fontId="0" fillId="0" borderId="18" xfId="0" applyBorder="1"/>
    <xf numFmtId="0" fontId="0" fillId="0" borderId="15" xfId="0" applyBorder="1" applyAlignment="1">
      <alignment wrapText="1"/>
    </xf>
    <xf numFmtId="0" fontId="0" fillId="5" borderId="17" xfId="0" applyFill="1" applyBorder="1"/>
    <xf numFmtId="8" fontId="0" fillId="5" borderId="1" xfId="0" applyNumberFormat="1" applyFill="1" applyBorder="1"/>
    <xf numFmtId="0" fontId="0" fillId="5" borderId="2" xfId="0" applyFill="1" applyBorder="1" applyAlignment="1">
      <alignment wrapText="1"/>
    </xf>
    <xf numFmtId="0" fontId="1" fillId="0" borderId="19" xfId="0" applyFont="1" applyBorder="1"/>
    <xf numFmtId="0" fontId="6" fillId="0" borderId="20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0" xfId="0" applyBorder="1" applyAlignment="1">
      <alignment horizontal="center"/>
    </xf>
    <xf numFmtId="0" fontId="1" fillId="0" borderId="22" xfId="0" applyFont="1" applyBorder="1"/>
    <xf numFmtId="8" fontId="0" fillId="0" borderId="23" xfId="0" applyNumberFormat="1" applyBorder="1"/>
    <xf numFmtId="0" fontId="0" fillId="0" borderId="24" xfId="0" applyBorder="1" applyAlignment="1">
      <alignment wrapText="1"/>
    </xf>
    <xf numFmtId="0" fontId="1" fillId="0" borderId="25" xfId="0" applyFont="1" applyBorder="1"/>
    <xf numFmtId="8" fontId="0" fillId="0" borderId="26" xfId="0" applyNumberFormat="1" applyBorder="1"/>
    <xf numFmtId="0" fontId="0" fillId="0" borderId="27" xfId="0" applyBorder="1" applyAlignment="1">
      <alignment wrapText="1"/>
    </xf>
    <xf numFmtId="0" fontId="0" fillId="4" borderId="5" xfId="0" applyFill="1" applyBorder="1"/>
    <xf numFmtId="8" fontId="0" fillId="0" borderId="28" xfId="0" applyNumberFormat="1" applyBorder="1"/>
    <xf numFmtId="8" fontId="0" fillId="0" borderId="29" xfId="0" applyNumberFormat="1" applyBorder="1"/>
    <xf numFmtId="8" fontId="0" fillId="5" borderId="5" xfId="0" applyNumberFormat="1" applyFill="1" applyBorder="1"/>
    <xf numFmtId="0" fontId="0" fillId="0" borderId="6" xfId="0" applyFill="1" applyBorder="1"/>
    <xf numFmtId="0" fontId="0" fillId="0" borderId="25" xfId="0" applyBorder="1"/>
    <xf numFmtId="7" fontId="0" fillId="0" borderId="26" xfId="0" applyNumberFormat="1" applyBorder="1"/>
    <xf numFmtId="7" fontId="0" fillId="0" borderId="14" xfId="0" applyNumberFormat="1" applyBorder="1"/>
    <xf numFmtId="7" fontId="7" fillId="0" borderId="0" xfId="0" applyNumberFormat="1" applyFont="1"/>
    <xf numFmtId="14" fontId="0" fillId="3" borderId="10" xfId="0" applyNumberFormat="1" applyFill="1" applyBorder="1"/>
    <xf numFmtId="0" fontId="0" fillId="3" borderId="6" xfId="0" applyFill="1" applyBorder="1" applyAlignment="1">
      <alignment horizontal="center"/>
    </xf>
    <xf numFmtId="0" fontId="0" fillId="3" borderId="0" xfId="0" applyFill="1" applyBorder="1"/>
    <xf numFmtId="0" fontId="0" fillId="3" borderId="6" xfId="0" applyFill="1" applyBorder="1"/>
    <xf numFmtId="8" fontId="0" fillId="3" borderId="6" xfId="0" applyNumberFormat="1" applyFill="1" applyBorder="1"/>
    <xf numFmtId="164" fontId="0" fillId="3" borderId="11" xfId="0" applyNumberFormat="1" applyFill="1" applyBorder="1"/>
    <xf numFmtId="0" fontId="0" fillId="3" borderId="20" xfId="0" applyFill="1" applyBorder="1"/>
    <xf numFmtId="164" fontId="2" fillId="0" borderId="0" xfId="0" applyNumberFormat="1" applyFont="1"/>
    <xf numFmtId="4" fontId="0" fillId="0" borderId="0" xfId="0" applyNumberFormat="1"/>
    <xf numFmtId="0" fontId="0" fillId="6" borderId="20" xfId="0" applyFill="1" applyBorder="1" applyAlignment="1">
      <alignment horizontal="center"/>
    </xf>
    <xf numFmtId="0" fontId="0" fillId="6" borderId="20" xfId="0" applyFill="1" applyBorder="1"/>
    <xf numFmtId="0" fontId="1" fillId="2" borderId="5" xfId="0" applyFont="1" applyFill="1" applyBorder="1" applyAlignment="1">
      <alignment horizontal="center" wrapText="1"/>
    </xf>
    <xf numFmtId="0" fontId="0" fillId="3" borderId="2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C4" sqref="C4"/>
    </sheetView>
  </sheetViews>
  <sheetFormatPr defaultRowHeight="15" x14ac:dyDescent="0.25"/>
  <cols>
    <col min="1" max="1" width="42.28515625" customWidth="1"/>
    <col min="2" max="4" width="12.85546875" customWidth="1"/>
    <col min="5" max="5" width="49" customWidth="1"/>
  </cols>
  <sheetData>
    <row r="1" spans="1:5" s="38" customFormat="1" ht="28.5" x14ac:dyDescent="0.45">
      <c r="A1" s="39" t="s">
        <v>75</v>
      </c>
    </row>
    <row r="2" spans="1:5" ht="15.75" thickBot="1" x14ac:dyDescent="0.3"/>
    <row r="3" spans="1:5" ht="21.75" thickBot="1" x14ac:dyDescent="0.4">
      <c r="A3" s="41" t="s">
        <v>76</v>
      </c>
      <c r="B3" s="63" t="s">
        <v>77</v>
      </c>
      <c r="C3" s="42" t="s">
        <v>78</v>
      </c>
      <c r="D3" s="63" t="s">
        <v>79</v>
      </c>
      <c r="E3" s="43" t="s">
        <v>81</v>
      </c>
    </row>
    <row r="4" spans="1:5" ht="32.25" customHeight="1" x14ac:dyDescent="0.25">
      <c r="A4" s="57" t="s">
        <v>90</v>
      </c>
      <c r="B4" s="64">
        <v>19376</v>
      </c>
      <c r="C4" s="58">
        <v>-2598.4</v>
      </c>
      <c r="D4" s="64">
        <f>B4+C4</f>
        <v>16777.599999999999</v>
      </c>
      <c r="E4" s="59" t="s">
        <v>91</v>
      </c>
    </row>
    <row r="5" spans="1:5" x14ac:dyDescent="0.25">
      <c r="A5" s="46" t="s">
        <v>85</v>
      </c>
      <c r="B5" s="15"/>
      <c r="C5" s="35">
        <f>SUMIF('Travel Register'!E5:E425,"Refunds",'Travel Register'!F5:F425)</f>
        <v>-1120</v>
      </c>
      <c r="D5" s="15">
        <f t="shared" ref="D5:D9" si="0">B5+C5</f>
        <v>-1120</v>
      </c>
      <c r="E5" s="45"/>
    </row>
    <row r="6" spans="1:5" x14ac:dyDescent="0.25">
      <c r="A6" s="60" t="s">
        <v>86</v>
      </c>
      <c r="B6" s="65"/>
      <c r="C6" s="61">
        <f>SUMIF('Travel Register'!E5:E425,"Refunds- Coaching",'Travel Register'!F5:F425)</f>
        <v>-1610</v>
      </c>
      <c r="D6" s="65">
        <f t="shared" si="0"/>
        <v>-1610</v>
      </c>
      <c r="E6" s="62"/>
    </row>
    <row r="7" spans="1:5" x14ac:dyDescent="0.25">
      <c r="A7" s="46" t="s">
        <v>87</v>
      </c>
      <c r="B7" s="15"/>
      <c r="C7" s="35">
        <f>SUMIF('Travel Register'!E5:E425,"Refunds- Board",'Travel Register'!F5:F425)</f>
        <v>-210</v>
      </c>
      <c r="D7" s="15">
        <f t="shared" si="0"/>
        <v>-210</v>
      </c>
      <c r="E7" s="45"/>
    </row>
    <row r="8" spans="1:5" x14ac:dyDescent="0.25">
      <c r="A8" s="60" t="s">
        <v>82</v>
      </c>
      <c r="B8" s="65"/>
      <c r="C8" s="61">
        <v>-4885</v>
      </c>
      <c r="D8" s="65">
        <f t="shared" si="0"/>
        <v>-4885</v>
      </c>
      <c r="E8" s="62"/>
    </row>
    <row r="9" spans="1:5" x14ac:dyDescent="0.25">
      <c r="A9" s="46" t="s">
        <v>83</v>
      </c>
      <c r="B9" s="15"/>
      <c r="C9" s="35">
        <v>-1052</v>
      </c>
      <c r="D9" s="15">
        <f t="shared" si="0"/>
        <v>-1052</v>
      </c>
      <c r="E9" s="45"/>
    </row>
    <row r="10" spans="1:5" ht="96" customHeight="1" x14ac:dyDescent="0.25">
      <c r="A10" s="60" t="s">
        <v>92</v>
      </c>
      <c r="B10" s="65">
        <v>3785</v>
      </c>
      <c r="C10" s="61">
        <v>-3818.62</v>
      </c>
      <c r="D10" s="65">
        <f>B10+C10</f>
        <v>-33.619999999999891</v>
      </c>
      <c r="E10" s="62" t="s">
        <v>93</v>
      </c>
    </row>
    <row r="11" spans="1:5" x14ac:dyDescent="0.25">
      <c r="A11" s="46" t="s">
        <v>84</v>
      </c>
      <c r="B11" s="15"/>
      <c r="C11" s="35">
        <f>SUMIF('Travel Register'!E5:E425,"Postage and Delivery",'Travel Register'!F5:F425)</f>
        <v>-98</v>
      </c>
      <c r="D11" s="15">
        <f>B11+C11</f>
        <v>-98</v>
      </c>
      <c r="E11" s="45"/>
    </row>
    <row r="12" spans="1:5" x14ac:dyDescent="0.25">
      <c r="A12" s="60" t="s">
        <v>89</v>
      </c>
      <c r="B12" s="65"/>
      <c r="C12" s="61">
        <f>SUMIF('Travel Register'!E5:E425,"Fees and Charges: Bank Fee",'Travel Register'!F5:F425)</f>
        <v>-6.84</v>
      </c>
      <c r="D12" s="65">
        <f>B12+C12</f>
        <v>-6.84</v>
      </c>
      <c r="E12" s="62"/>
    </row>
    <row r="13" spans="1:5" x14ac:dyDescent="0.25">
      <c r="A13" s="46" t="s">
        <v>30</v>
      </c>
      <c r="B13" s="15">
        <f>SUMIF('Travel Register'!E5:E425,"Credit Interest",'Travel Register'!F5:F425)</f>
        <v>2.42</v>
      </c>
      <c r="C13" s="35"/>
      <c r="D13" s="15">
        <f t="shared" ref="D13:D20" si="1">B13+C13</f>
        <v>2.42</v>
      </c>
      <c r="E13" s="45"/>
    </row>
    <row r="14" spans="1:5" x14ac:dyDescent="0.25">
      <c r="A14" s="60" t="s">
        <v>26</v>
      </c>
      <c r="B14" s="65"/>
      <c r="C14" s="61">
        <f>SUMIF('Travel Register'!E5:E425,"Field Mowing",'Travel Register'!F5:F425)</f>
        <v>-400</v>
      </c>
      <c r="D14" s="65">
        <f t="shared" si="1"/>
        <v>-400</v>
      </c>
      <c r="E14" s="62"/>
    </row>
    <row r="15" spans="1:5" x14ac:dyDescent="0.25">
      <c r="A15" s="46" t="s">
        <v>99</v>
      </c>
      <c r="B15" s="15"/>
      <c r="C15" s="35">
        <f>SUMIF('Travel Register'!E7:E427,"Paint and Equipment",'Travel Register'!F7:F427)</f>
        <v>-827.99</v>
      </c>
      <c r="D15" s="15">
        <f t="shared" si="1"/>
        <v>-827.99</v>
      </c>
      <c r="E15" s="45"/>
    </row>
    <row r="16" spans="1:5" x14ac:dyDescent="0.25">
      <c r="A16" s="60" t="s">
        <v>100</v>
      </c>
      <c r="B16" s="65"/>
      <c r="C16" s="61">
        <f>SUMIF('Travel Register'!E6:E426,"Refunds- License or Courses",'Travel Register'!F6:F426)</f>
        <v>-45</v>
      </c>
      <c r="D16" s="65">
        <f t="shared" si="1"/>
        <v>-45</v>
      </c>
      <c r="E16" s="62"/>
    </row>
    <row r="17" spans="1:5" x14ac:dyDescent="0.25">
      <c r="A17" s="60" t="s">
        <v>130</v>
      </c>
      <c r="B17" s="65"/>
      <c r="C17" s="61">
        <f>SUMIF('Travel Register'!E5:E425,"Professional Services",'Travel Register'!F5:F425)</f>
        <v>-4000.25</v>
      </c>
      <c r="D17" s="65">
        <f t="shared" si="1"/>
        <v>-4000.25</v>
      </c>
      <c r="E17" s="62" t="s">
        <v>143</v>
      </c>
    </row>
    <row r="18" spans="1:5" x14ac:dyDescent="0.25">
      <c r="A18" s="46" t="s">
        <v>138</v>
      </c>
      <c r="B18" s="15"/>
      <c r="C18" s="71">
        <f>SUMIF('Travel Register'!E5:E425,"Equipment",'Travel Register'!F5:F425)</f>
        <v>-584.07000000000005</v>
      </c>
      <c r="D18" s="15">
        <f t="shared" si="1"/>
        <v>-584.07000000000005</v>
      </c>
      <c r="E18" s="45"/>
    </row>
    <row r="19" spans="1:5" x14ac:dyDescent="0.25">
      <c r="A19" s="68"/>
      <c r="B19" s="65"/>
      <c r="C19" s="69"/>
      <c r="D19" s="65">
        <f t="shared" si="1"/>
        <v>0</v>
      </c>
      <c r="E19" s="62"/>
    </row>
    <row r="20" spans="1:5" ht="15.75" thickBot="1" x14ac:dyDescent="0.3">
      <c r="A20" s="47"/>
      <c r="B20" s="29"/>
      <c r="C20" s="70"/>
      <c r="D20" s="29">
        <f t="shared" si="1"/>
        <v>0</v>
      </c>
      <c r="E20" s="48"/>
    </row>
    <row r="21" spans="1:5" ht="15.75" thickBot="1" x14ac:dyDescent="0.3">
      <c r="A21" s="49"/>
      <c r="B21" s="66">
        <f>SUM(B4:B20)</f>
        <v>23163.42</v>
      </c>
      <c r="C21" s="50">
        <f>SUM(C4:C20)</f>
        <v>-21256.170000000002</v>
      </c>
      <c r="D21" s="66">
        <f>B21+C21</f>
        <v>1907.2499999999964</v>
      </c>
      <c r="E21" s="51"/>
    </row>
    <row r="22" spans="1:5" x14ac:dyDescent="0.25">
      <c r="B22" s="40"/>
      <c r="C22" s="40"/>
      <c r="D22" s="40"/>
      <c r="E22" s="44"/>
    </row>
    <row r="23" spans="1:5" x14ac:dyDescent="0.25">
      <c r="B23" s="40"/>
      <c r="C23" s="40"/>
      <c r="D23" s="40"/>
      <c r="E23" s="44"/>
    </row>
    <row r="24" spans="1:5" x14ac:dyDescent="0.25">
      <c r="B24" s="40"/>
      <c r="C24" s="40"/>
      <c r="D24" s="40"/>
      <c r="E24" s="44"/>
    </row>
    <row r="25" spans="1:5" x14ac:dyDescent="0.25">
      <c r="B25" s="40"/>
      <c r="C25" s="40"/>
      <c r="D25" s="40"/>
      <c r="E25" s="44"/>
    </row>
    <row r="26" spans="1:5" x14ac:dyDescent="0.25">
      <c r="B26" s="40"/>
      <c r="C26" s="40"/>
      <c r="D26" s="40"/>
      <c r="E26" s="44"/>
    </row>
    <row r="27" spans="1:5" x14ac:dyDescent="0.25">
      <c r="E27" s="44"/>
    </row>
    <row r="28" spans="1:5" x14ac:dyDescent="0.25">
      <c r="E28" s="44"/>
    </row>
    <row r="29" spans="1:5" x14ac:dyDescent="0.25">
      <c r="E29" s="44"/>
    </row>
    <row r="30" spans="1:5" x14ac:dyDescent="0.25">
      <c r="E30" s="44"/>
    </row>
    <row r="31" spans="1:5" x14ac:dyDescent="0.25">
      <c r="E31" s="44"/>
    </row>
    <row r="32" spans="1:5" x14ac:dyDescent="0.25">
      <c r="E32" s="44"/>
    </row>
    <row r="33" spans="5:5" x14ac:dyDescent="0.25">
      <c r="E33" s="44"/>
    </row>
    <row r="34" spans="5:5" x14ac:dyDescent="0.25">
      <c r="E34" s="44"/>
    </row>
    <row r="35" spans="5:5" x14ac:dyDescent="0.25">
      <c r="E35" s="44"/>
    </row>
    <row r="36" spans="5:5" x14ac:dyDescent="0.25">
      <c r="E36" s="44"/>
    </row>
    <row r="37" spans="5:5" x14ac:dyDescent="0.25">
      <c r="E37" s="44"/>
    </row>
    <row r="38" spans="5:5" x14ac:dyDescent="0.25">
      <c r="E38" s="44"/>
    </row>
    <row r="39" spans="5:5" x14ac:dyDescent="0.25">
      <c r="E39" s="44"/>
    </row>
    <row r="40" spans="5:5" x14ac:dyDescent="0.25">
      <c r="E40" s="44"/>
    </row>
    <row r="41" spans="5:5" x14ac:dyDescent="0.25">
      <c r="E41" s="44"/>
    </row>
  </sheetData>
  <pageMargins left="0.2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J13" sqref="J13"/>
    </sheetView>
  </sheetViews>
  <sheetFormatPr defaultRowHeight="15" x14ac:dyDescent="0.25"/>
  <cols>
    <col min="1" max="1" width="9.85546875" style="3" customWidth="1"/>
    <col min="2" max="2" width="8.85546875" style="10" customWidth="1"/>
    <col min="3" max="3" width="22.140625" customWidth="1"/>
    <col min="4" max="4" width="38.28515625" customWidth="1"/>
    <col min="5" max="5" width="28" bestFit="1" customWidth="1"/>
    <col min="6" max="6" width="10.5703125" bestFit="1" customWidth="1"/>
    <col min="7" max="7" width="10.5703125" customWidth="1"/>
    <col min="8" max="8" width="5.7109375" customWidth="1"/>
    <col min="9" max="9" width="12" style="5" customWidth="1"/>
  </cols>
  <sheetData>
    <row r="1" spans="1:9" s="1" customFormat="1" ht="23.25" x14ac:dyDescent="0.35">
      <c r="A1" s="2"/>
      <c r="B1" s="9"/>
      <c r="D1" s="1" t="s">
        <v>7</v>
      </c>
      <c r="I1" s="79"/>
    </row>
    <row r="2" spans="1:9" x14ac:dyDescent="0.25">
      <c r="A2" s="3" t="s">
        <v>8</v>
      </c>
      <c r="C2" s="4">
        <v>42584</v>
      </c>
      <c r="I2" s="5">
        <v>35575.61</v>
      </c>
    </row>
    <row r="3" spans="1:9" ht="15.75" thickBot="1" x14ac:dyDescent="0.3">
      <c r="C3" s="4"/>
      <c r="G3" s="5"/>
      <c r="I3" s="5">
        <v>34924.86</v>
      </c>
    </row>
    <row r="4" spans="1:9" s="6" customFormat="1" ht="30.75" thickBot="1" x14ac:dyDescent="0.3">
      <c r="A4" s="11" t="s">
        <v>0</v>
      </c>
      <c r="B4" s="83" t="s">
        <v>1</v>
      </c>
      <c r="C4" s="7" t="s">
        <v>2</v>
      </c>
      <c r="D4" s="12" t="s">
        <v>3</v>
      </c>
      <c r="E4" s="7" t="s">
        <v>4</v>
      </c>
      <c r="F4" s="12" t="s">
        <v>5</v>
      </c>
      <c r="G4" s="8" t="s">
        <v>6</v>
      </c>
      <c r="H4" s="52" t="s">
        <v>117</v>
      </c>
      <c r="I4" s="31">
        <f>I2-I3</f>
        <v>650.75</v>
      </c>
    </row>
    <row r="5" spans="1:9" x14ac:dyDescent="0.25">
      <c r="A5" s="16">
        <v>42371</v>
      </c>
      <c r="B5" s="17" t="s">
        <v>9</v>
      </c>
      <c r="C5" s="18" t="s">
        <v>10</v>
      </c>
      <c r="D5" s="19" t="s">
        <v>80</v>
      </c>
      <c r="E5" s="18" t="s">
        <v>80</v>
      </c>
      <c r="F5" s="20">
        <v>190</v>
      </c>
      <c r="G5" s="21">
        <f>I2+F5</f>
        <v>35765.61</v>
      </c>
      <c r="H5" s="56" t="s">
        <v>116</v>
      </c>
    </row>
    <row r="6" spans="1:9" x14ac:dyDescent="0.25">
      <c r="A6" s="22">
        <v>42371</v>
      </c>
      <c r="B6" s="13" t="s">
        <v>9</v>
      </c>
      <c r="C6" s="23" t="s">
        <v>10</v>
      </c>
      <c r="D6" s="14" t="s">
        <v>11</v>
      </c>
      <c r="E6" s="23" t="s">
        <v>12</v>
      </c>
      <c r="F6" s="15">
        <v>530</v>
      </c>
      <c r="G6" s="24">
        <f t="shared" ref="G6:G11" si="0">G5+F6</f>
        <v>36295.61</v>
      </c>
      <c r="H6" s="56" t="s">
        <v>116</v>
      </c>
    </row>
    <row r="7" spans="1:9" x14ac:dyDescent="0.25">
      <c r="A7" s="22">
        <v>42375</v>
      </c>
      <c r="B7" s="13" t="s">
        <v>13</v>
      </c>
      <c r="C7" s="23" t="s">
        <v>22</v>
      </c>
      <c r="D7" s="14" t="s">
        <v>23</v>
      </c>
      <c r="E7" s="32" t="s">
        <v>80</v>
      </c>
      <c r="F7" s="15">
        <v>-190</v>
      </c>
      <c r="G7" s="24">
        <f t="shared" si="0"/>
        <v>36105.61</v>
      </c>
      <c r="H7" s="53" t="s">
        <v>115</v>
      </c>
    </row>
    <row r="8" spans="1:9" x14ac:dyDescent="0.25">
      <c r="A8" s="22">
        <v>42375</v>
      </c>
      <c r="B8" s="13" t="s">
        <v>17</v>
      </c>
      <c r="C8" s="23" t="s">
        <v>22</v>
      </c>
      <c r="D8" s="14" t="s">
        <v>23</v>
      </c>
      <c r="E8" s="23" t="s">
        <v>24</v>
      </c>
      <c r="F8" s="15">
        <v>-6.84</v>
      </c>
      <c r="G8" s="24">
        <f t="shared" si="0"/>
        <v>36098.770000000004</v>
      </c>
      <c r="H8" s="53" t="s">
        <v>115</v>
      </c>
    </row>
    <row r="9" spans="1:9" x14ac:dyDescent="0.25">
      <c r="A9" s="22">
        <v>42385</v>
      </c>
      <c r="B9" s="13" t="s">
        <v>13</v>
      </c>
      <c r="C9" s="23" t="s">
        <v>14</v>
      </c>
      <c r="D9" s="14" t="s">
        <v>16</v>
      </c>
      <c r="E9" s="23" t="s">
        <v>15</v>
      </c>
      <c r="F9" s="15">
        <v>-98</v>
      </c>
      <c r="G9" s="24">
        <f t="shared" si="0"/>
        <v>36000.770000000004</v>
      </c>
      <c r="H9" s="53" t="s">
        <v>115</v>
      </c>
    </row>
    <row r="10" spans="1:9" x14ac:dyDescent="0.25">
      <c r="A10" s="22">
        <v>42398</v>
      </c>
      <c r="B10" s="13" t="s">
        <v>9</v>
      </c>
      <c r="C10" s="32" t="s">
        <v>30</v>
      </c>
      <c r="D10" s="14"/>
      <c r="E10" s="32" t="s">
        <v>30</v>
      </c>
      <c r="F10" s="15">
        <v>0.67</v>
      </c>
      <c r="G10" s="24">
        <f t="shared" si="0"/>
        <v>36001.440000000002</v>
      </c>
      <c r="H10" s="56" t="s">
        <v>116</v>
      </c>
    </row>
    <row r="11" spans="1:9" x14ac:dyDescent="0.25">
      <c r="A11" s="22">
        <v>42399</v>
      </c>
      <c r="B11" s="13" t="s">
        <v>18</v>
      </c>
      <c r="C11" s="23" t="s">
        <v>10</v>
      </c>
      <c r="D11" s="14" t="s">
        <v>80</v>
      </c>
      <c r="E11" s="23" t="s">
        <v>80</v>
      </c>
      <c r="F11" s="15">
        <v>970</v>
      </c>
      <c r="G11" s="24">
        <f t="shared" si="0"/>
        <v>36971.440000000002</v>
      </c>
      <c r="H11" s="56" t="s">
        <v>116</v>
      </c>
    </row>
    <row r="12" spans="1:9" x14ac:dyDescent="0.25">
      <c r="A12" s="22">
        <v>42399</v>
      </c>
      <c r="B12" s="13">
        <v>190</v>
      </c>
      <c r="C12" s="23" t="s">
        <v>19</v>
      </c>
      <c r="D12" s="14" t="s">
        <v>21</v>
      </c>
      <c r="E12" s="23" t="s">
        <v>20</v>
      </c>
      <c r="F12" s="15">
        <v>-3484.45</v>
      </c>
      <c r="G12" s="24">
        <f t="shared" ref="G12:G79" si="1">G11+F12</f>
        <v>33486.990000000005</v>
      </c>
      <c r="H12" s="53" t="s">
        <v>115</v>
      </c>
    </row>
    <row r="13" spans="1:9" x14ac:dyDescent="0.25">
      <c r="A13" s="22">
        <v>42399</v>
      </c>
      <c r="B13" s="13">
        <v>191</v>
      </c>
      <c r="C13" s="23" t="s">
        <v>25</v>
      </c>
      <c r="D13" s="14" t="s">
        <v>27</v>
      </c>
      <c r="E13" s="23" t="s">
        <v>26</v>
      </c>
      <c r="F13" s="15">
        <v>-400</v>
      </c>
      <c r="G13" s="24">
        <f t="shared" si="1"/>
        <v>33086.990000000005</v>
      </c>
      <c r="H13" s="53" t="s">
        <v>115</v>
      </c>
    </row>
    <row r="14" spans="1:9" x14ac:dyDescent="0.25">
      <c r="A14" s="22">
        <v>42399</v>
      </c>
      <c r="B14" s="13">
        <v>192</v>
      </c>
      <c r="C14" s="23" t="s">
        <v>28</v>
      </c>
      <c r="D14" s="14" t="s">
        <v>29</v>
      </c>
      <c r="E14" s="23" t="s">
        <v>88</v>
      </c>
      <c r="F14" s="15">
        <v>-4885</v>
      </c>
      <c r="G14" s="24">
        <f t="shared" si="1"/>
        <v>28201.990000000005</v>
      </c>
      <c r="H14" s="53" t="s">
        <v>115</v>
      </c>
    </row>
    <row r="15" spans="1:9" x14ac:dyDescent="0.25">
      <c r="A15" s="22">
        <v>42415</v>
      </c>
      <c r="B15" s="13" t="s">
        <v>18</v>
      </c>
      <c r="C15" s="32" t="s">
        <v>10</v>
      </c>
      <c r="D15" s="14" t="s">
        <v>80</v>
      </c>
      <c r="E15" s="32" t="s">
        <v>80</v>
      </c>
      <c r="F15" s="15">
        <v>550</v>
      </c>
      <c r="G15" s="24">
        <f t="shared" si="1"/>
        <v>28751.990000000005</v>
      </c>
      <c r="H15" s="56" t="s">
        <v>116</v>
      </c>
    </row>
    <row r="16" spans="1:9" x14ac:dyDescent="0.25">
      <c r="A16" s="22">
        <v>42415</v>
      </c>
      <c r="B16" s="13">
        <v>193</v>
      </c>
      <c r="C16" s="32" t="s">
        <v>33</v>
      </c>
      <c r="D16" s="14" t="s">
        <v>34</v>
      </c>
      <c r="E16" s="32" t="s">
        <v>35</v>
      </c>
      <c r="F16" s="15">
        <v>-70</v>
      </c>
      <c r="G16" s="24">
        <f t="shared" si="1"/>
        <v>28681.990000000005</v>
      </c>
      <c r="H16" s="53" t="s">
        <v>115</v>
      </c>
    </row>
    <row r="17" spans="1:8" x14ac:dyDescent="0.25">
      <c r="A17" s="22">
        <v>42415</v>
      </c>
      <c r="B17" s="13">
        <v>194</v>
      </c>
      <c r="C17" s="32" t="s">
        <v>36</v>
      </c>
      <c r="D17" s="14" t="s">
        <v>37</v>
      </c>
      <c r="E17" s="32" t="s">
        <v>42</v>
      </c>
      <c r="F17" s="15">
        <v>-70</v>
      </c>
      <c r="G17" s="24">
        <f t="shared" si="1"/>
        <v>28611.990000000005</v>
      </c>
      <c r="H17" s="53" t="s">
        <v>115</v>
      </c>
    </row>
    <row r="18" spans="1:8" x14ac:dyDescent="0.25">
      <c r="A18" s="22">
        <v>42415</v>
      </c>
      <c r="B18" s="13">
        <v>195</v>
      </c>
      <c r="C18" s="32" t="s">
        <v>38</v>
      </c>
      <c r="D18" s="14" t="s">
        <v>39</v>
      </c>
      <c r="E18" s="32" t="s">
        <v>42</v>
      </c>
      <c r="F18" s="15">
        <v>-140</v>
      </c>
      <c r="G18" s="24">
        <f t="shared" si="1"/>
        <v>28471.990000000005</v>
      </c>
      <c r="H18" s="53" t="s">
        <v>115</v>
      </c>
    </row>
    <row r="19" spans="1:8" x14ac:dyDescent="0.25">
      <c r="A19" s="22">
        <v>42415</v>
      </c>
      <c r="B19" s="13">
        <v>196</v>
      </c>
      <c r="C19" s="32" t="s">
        <v>40</v>
      </c>
      <c r="D19" s="14" t="s">
        <v>41</v>
      </c>
      <c r="E19" s="32" t="s">
        <v>35</v>
      </c>
      <c r="F19" s="15">
        <v>-120</v>
      </c>
      <c r="G19" s="24">
        <f t="shared" si="1"/>
        <v>28351.990000000005</v>
      </c>
      <c r="H19" s="53" t="s">
        <v>115</v>
      </c>
    </row>
    <row r="20" spans="1:8" x14ac:dyDescent="0.25">
      <c r="A20" s="22">
        <v>42415</v>
      </c>
      <c r="B20" s="13">
        <v>197</v>
      </c>
      <c r="C20" s="32" t="s">
        <v>43</v>
      </c>
      <c r="D20" s="14" t="s">
        <v>44</v>
      </c>
      <c r="E20" s="32" t="s">
        <v>42</v>
      </c>
      <c r="F20" s="15">
        <v>-140</v>
      </c>
      <c r="G20" s="24">
        <f t="shared" si="1"/>
        <v>28211.990000000005</v>
      </c>
      <c r="H20" s="81"/>
    </row>
    <row r="21" spans="1:8" x14ac:dyDescent="0.25">
      <c r="A21" s="22">
        <v>42415</v>
      </c>
      <c r="B21" s="13">
        <v>198</v>
      </c>
      <c r="C21" s="32" t="s">
        <v>45</v>
      </c>
      <c r="D21" s="14"/>
      <c r="E21" s="32" t="s">
        <v>45</v>
      </c>
      <c r="F21" s="15">
        <v>0</v>
      </c>
      <c r="G21" s="24">
        <f t="shared" si="1"/>
        <v>28211.990000000005</v>
      </c>
      <c r="H21" s="56" t="s">
        <v>116</v>
      </c>
    </row>
    <row r="22" spans="1:8" x14ac:dyDescent="0.25">
      <c r="A22" s="22">
        <v>42415</v>
      </c>
      <c r="B22" s="13">
        <v>199</v>
      </c>
      <c r="C22" s="32" t="s">
        <v>46</v>
      </c>
      <c r="D22" s="14" t="s">
        <v>47</v>
      </c>
      <c r="E22" s="32" t="s">
        <v>42</v>
      </c>
      <c r="F22" s="15">
        <v>-70</v>
      </c>
      <c r="G22" s="24">
        <f t="shared" si="1"/>
        <v>28141.990000000005</v>
      </c>
      <c r="H22" s="53" t="s">
        <v>115</v>
      </c>
    </row>
    <row r="23" spans="1:8" x14ac:dyDescent="0.25">
      <c r="A23" s="22">
        <v>42415</v>
      </c>
      <c r="B23" s="13">
        <v>200</v>
      </c>
      <c r="C23" s="32" t="s">
        <v>48</v>
      </c>
      <c r="D23" s="14" t="s">
        <v>49</v>
      </c>
      <c r="E23" s="32" t="s">
        <v>42</v>
      </c>
      <c r="F23" s="15">
        <v>-140</v>
      </c>
      <c r="G23" s="24">
        <f t="shared" si="1"/>
        <v>28001.990000000005</v>
      </c>
      <c r="H23" s="53" t="s">
        <v>115</v>
      </c>
    </row>
    <row r="24" spans="1:8" x14ac:dyDescent="0.25">
      <c r="A24" s="36">
        <v>42415</v>
      </c>
      <c r="B24" s="13">
        <v>201</v>
      </c>
      <c r="C24" s="32" t="s">
        <v>50</v>
      </c>
      <c r="D24" s="14" t="s">
        <v>51</v>
      </c>
      <c r="E24" s="32" t="s">
        <v>35</v>
      </c>
      <c r="F24" s="15">
        <v>-70</v>
      </c>
      <c r="G24" s="24">
        <f t="shared" si="1"/>
        <v>27931.990000000005</v>
      </c>
      <c r="H24" s="53" t="s">
        <v>115</v>
      </c>
    </row>
    <row r="25" spans="1:8" x14ac:dyDescent="0.25">
      <c r="A25" s="36">
        <v>42415</v>
      </c>
      <c r="B25" s="13">
        <v>202</v>
      </c>
      <c r="C25" s="32" t="s">
        <v>52</v>
      </c>
      <c r="D25" s="14" t="s">
        <v>53</v>
      </c>
      <c r="E25" s="32" t="s">
        <v>54</v>
      </c>
      <c r="F25" s="15">
        <v>-140</v>
      </c>
      <c r="G25" s="24">
        <f t="shared" si="1"/>
        <v>27791.990000000005</v>
      </c>
      <c r="H25" s="53" t="s">
        <v>115</v>
      </c>
    </row>
    <row r="26" spans="1:8" x14ac:dyDescent="0.25">
      <c r="A26" s="36">
        <v>42415</v>
      </c>
      <c r="B26" s="13">
        <v>203</v>
      </c>
      <c r="C26" s="32" t="s">
        <v>55</v>
      </c>
      <c r="D26" s="14" t="s">
        <v>56</v>
      </c>
      <c r="E26" s="32" t="s">
        <v>42</v>
      </c>
      <c r="F26" s="15">
        <v>-70</v>
      </c>
      <c r="G26" s="24">
        <f t="shared" si="1"/>
        <v>27721.990000000005</v>
      </c>
      <c r="H26" s="53" t="s">
        <v>115</v>
      </c>
    </row>
    <row r="27" spans="1:8" x14ac:dyDescent="0.25">
      <c r="A27" s="36">
        <v>42415</v>
      </c>
      <c r="B27" s="13">
        <v>204</v>
      </c>
      <c r="C27" s="32" t="s">
        <v>57</v>
      </c>
      <c r="D27" s="14" t="s">
        <v>58</v>
      </c>
      <c r="E27" s="32" t="s">
        <v>42</v>
      </c>
      <c r="F27" s="15">
        <v>-70</v>
      </c>
      <c r="G27" s="24">
        <f t="shared" si="1"/>
        <v>27651.990000000005</v>
      </c>
      <c r="H27" s="53" t="s">
        <v>115</v>
      </c>
    </row>
    <row r="28" spans="1:8" x14ac:dyDescent="0.25">
      <c r="A28" s="22">
        <v>42415</v>
      </c>
      <c r="B28" s="13">
        <v>205</v>
      </c>
      <c r="C28" s="32" t="s">
        <v>59</v>
      </c>
      <c r="D28" s="14" t="s">
        <v>60</v>
      </c>
      <c r="E28" s="32" t="s">
        <v>42</v>
      </c>
      <c r="F28" s="15">
        <v>-210</v>
      </c>
      <c r="G28" s="24">
        <f t="shared" si="1"/>
        <v>27441.990000000005</v>
      </c>
      <c r="H28" s="53" t="s">
        <v>115</v>
      </c>
    </row>
    <row r="29" spans="1:8" x14ac:dyDescent="0.25">
      <c r="A29" s="22">
        <v>42415</v>
      </c>
      <c r="B29" s="13">
        <v>206</v>
      </c>
      <c r="C29" s="32" t="s">
        <v>61</v>
      </c>
      <c r="D29" s="14" t="s">
        <v>62</v>
      </c>
      <c r="E29" s="32" t="s">
        <v>42</v>
      </c>
      <c r="F29" s="15">
        <v>-140</v>
      </c>
      <c r="G29" s="24">
        <f t="shared" si="1"/>
        <v>27301.990000000005</v>
      </c>
      <c r="H29" s="53" t="s">
        <v>115</v>
      </c>
    </row>
    <row r="30" spans="1:8" x14ac:dyDescent="0.25">
      <c r="A30" s="22">
        <v>42415</v>
      </c>
      <c r="B30" s="13">
        <v>207</v>
      </c>
      <c r="C30" s="32" t="s">
        <v>63</v>
      </c>
      <c r="D30" s="14" t="s">
        <v>64</v>
      </c>
      <c r="E30" s="32" t="s">
        <v>54</v>
      </c>
      <c r="F30" s="15">
        <v>-70</v>
      </c>
      <c r="G30" s="24">
        <f t="shared" si="1"/>
        <v>27231.990000000005</v>
      </c>
      <c r="H30" s="53" t="s">
        <v>115</v>
      </c>
    </row>
    <row r="31" spans="1:8" x14ac:dyDescent="0.25">
      <c r="A31" s="22">
        <v>42415</v>
      </c>
      <c r="B31" s="13">
        <v>208</v>
      </c>
      <c r="C31" s="32" t="s">
        <v>65</v>
      </c>
      <c r="D31" s="14" t="s">
        <v>66</v>
      </c>
      <c r="E31" s="32" t="s">
        <v>42</v>
      </c>
      <c r="F31" s="15">
        <v>-70</v>
      </c>
      <c r="G31" s="24">
        <f t="shared" si="1"/>
        <v>27161.990000000005</v>
      </c>
      <c r="H31" s="53" t="s">
        <v>115</v>
      </c>
    </row>
    <row r="32" spans="1:8" x14ac:dyDescent="0.25">
      <c r="A32" s="22">
        <v>42415</v>
      </c>
      <c r="B32" s="13">
        <v>209</v>
      </c>
      <c r="C32" s="32" t="s">
        <v>67</v>
      </c>
      <c r="D32" s="14" t="s">
        <v>68</v>
      </c>
      <c r="E32" s="32" t="s">
        <v>42</v>
      </c>
      <c r="F32" s="15">
        <v>-70</v>
      </c>
      <c r="G32" s="24">
        <f t="shared" si="1"/>
        <v>27091.990000000005</v>
      </c>
      <c r="H32" s="53" t="s">
        <v>115</v>
      </c>
    </row>
    <row r="33" spans="1:8" x14ac:dyDescent="0.25">
      <c r="A33" s="22">
        <v>42415</v>
      </c>
      <c r="B33" s="13">
        <v>210</v>
      </c>
      <c r="C33" s="32" t="s">
        <v>69</v>
      </c>
      <c r="D33" s="14" t="s">
        <v>70</v>
      </c>
      <c r="E33" s="32" t="s">
        <v>42</v>
      </c>
      <c r="F33" s="15">
        <v>-210</v>
      </c>
      <c r="G33" s="24">
        <f t="shared" si="1"/>
        <v>26881.990000000005</v>
      </c>
      <c r="H33" s="53" t="s">
        <v>115</v>
      </c>
    </row>
    <row r="34" spans="1:8" x14ac:dyDescent="0.25">
      <c r="A34" s="22">
        <v>42415</v>
      </c>
      <c r="B34" s="13">
        <v>211</v>
      </c>
      <c r="C34" s="32" t="s">
        <v>71</v>
      </c>
      <c r="D34" s="14" t="s">
        <v>72</v>
      </c>
      <c r="E34" s="32" t="s">
        <v>42</v>
      </c>
      <c r="F34" s="15">
        <v>-70</v>
      </c>
      <c r="G34" s="24">
        <f t="shared" si="1"/>
        <v>26811.990000000005</v>
      </c>
      <c r="H34" s="53" t="s">
        <v>115</v>
      </c>
    </row>
    <row r="35" spans="1:8" x14ac:dyDescent="0.25">
      <c r="A35" s="22">
        <v>42415</v>
      </c>
      <c r="B35" s="13">
        <v>212</v>
      </c>
      <c r="C35" s="32" t="s">
        <v>73</v>
      </c>
      <c r="D35" s="14" t="s">
        <v>74</v>
      </c>
      <c r="E35" s="32" t="s">
        <v>42</v>
      </c>
      <c r="F35" s="15">
        <v>-140</v>
      </c>
      <c r="G35" s="24">
        <f t="shared" si="1"/>
        <v>26671.990000000005</v>
      </c>
      <c r="H35" s="53" t="s">
        <v>115</v>
      </c>
    </row>
    <row r="36" spans="1:8" x14ac:dyDescent="0.25">
      <c r="A36" s="22">
        <v>42429</v>
      </c>
      <c r="B36" s="13" t="s">
        <v>18</v>
      </c>
      <c r="C36" s="32" t="s">
        <v>30</v>
      </c>
      <c r="D36" s="14"/>
      <c r="E36" s="32" t="s">
        <v>30</v>
      </c>
      <c r="F36" s="15">
        <v>0.52</v>
      </c>
      <c r="G36" s="24">
        <f>G35+F36</f>
        <v>26672.510000000006</v>
      </c>
      <c r="H36" s="56" t="s">
        <v>116</v>
      </c>
    </row>
    <row r="37" spans="1:8" x14ac:dyDescent="0.25">
      <c r="A37" s="22">
        <v>42442</v>
      </c>
      <c r="B37" s="13">
        <v>213</v>
      </c>
      <c r="C37" s="32" t="s">
        <v>101</v>
      </c>
      <c r="D37" s="14" t="s">
        <v>102</v>
      </c>
      <c r="E37" s="32" t="s">
        <v>35</v>
      </c>
      <c r="F37" s="15">
        <v>-80</v>
      </c>
      <c r="G37" s="24">
        <f>G36+F37</f>
        <v>26592.510000000006</v>
      </c>
      <c r="H37" s="53" t="s">
        <v>115</v>
      </c>
    </row>
    <row r="38" spans="1:8" x14ac:dyDescent="0.25">
      <c r="A38" s="22">
        <v>42442</v>
      </c>
      <c r="B38" s="13">
        <v>214</v>
      </c>
      <c r="C38" s="32" t="s">
        <v>103</v>
      </c>
      <c r="D38" s="14" t="s">
        <v>104</v>
      </c>
      <c r="E38" s="32" t="s">
        <v>35</v>
      </c>
      <c r="F38" s="15">
        <v>-80</v>
      </c>
      <c r="G38" s="24">
        <f t="shared" si="1"/>
        <v>26512.510000000006</v>
      </c>
      <c r="H38" s="53" t="s">
        <v>115</v>
      </c>
    </row>
    <row r="39" spans="1:8" x14ac:dyDescent="0.25">
      <c r="A39" s="22">
        <v>42442</v>
      </c>
      <c r="B39" s="13">
        <v>215</v>
      </c>
      <c r="C39" s="32" t="s">
        <v>105</v>
      </c>
      <c r="D39" s="14" t="s">
        <v>106</v>
      </c>
      <c r="E39" s="32" t="s">
        <v>35</v>
      </c>
      <c r="F39" s="15">
        <v>-80</v>
      </c>
      <c r="G39" s="24">
        <f t="shared" si="1"/>
        <v>26432.510000000006</v>
      </c>
      <c r="H39" s="53" t="s">
        <v>115</v>
      </c>
    </row>
    <row r="40" spans="1:8" x14ac:dyDescent="0.25">
      <c r="A40" s="22">
        <v>42442</v>
      </c>
      <c r="B40" s="13">
        <v>216</v>
      </c>
      <c r="C40" s="32" t="s">
        <v>107</v>
      </c>
      <c r="D40" s="14" t="s">
        <v>108</v>
      </c>
      <c r="E40" s="32" t="s">
        <v>35</v>
      </c>
      <c r="F40" s="15">
        <v>-130</v>
      </c>
      <c r="G40" s="24">
        <f t="shared" si="1"/>
        <v>26302.510000000006</v>
      </c>
      <c r="H40" s="53" t="s">
        <v>115</v>
      </c>
    </row>
    <row r="41" spans="1:8" x14ac:dyDescent="0.25">
      <c r="A41" s="22">
        <v>42442</v>
      </c>
      <c r="B41" s="13">
        <v>217</v>
      </c>
      <c r="C41" s="32" t="s">
        <v>139</v>
      </c>
      <c r="D41" s="14" t="s">
        <v>140</v>
      </c>
      <c r="E41" s="32" t="s">
        <v>35</v>
      </c>
      <c r="F41" s="15">
        <v>-130</v>
      </c>
      <c r="G41" s="24">
        <f t="shared" si="1"/>
        <v>26172.510000000006</v>
      </c>
      <c r="H41" s="53" t="s">
        <v>115</v>
      </c>
    </row>
    <row r="42" spans="1:8" x14ac:dyDescent="0.25">
      <c r="A42" s="22">
        <v>42442</v>
      </c>
      <c r="B42" s="13">
        <v>218</v>
      </c>
      <c r="C42" s="32" t="s">
        <v>109</v>
      </c>
      <c r="D42" s="14" t="s">
        <v>110</v>
      </c>
      <c r="E42" s="32" t="s">
        <v>35</v>
      </c>
      <c r="F42" s="15">
        <v>-80</v>
      </c>
      <c r="G42" s="24">
        <f t="shared" si="1"/>
        <v>26092.510000000006</v>
      </c>
      <c r="H42" s="53" t="s">
        <v>115</v>
      </c>
    </row>
    <row r="43" spans="1:8" x14ac:dyDescent="0.25">
      <c r="A43" s="22">
        <v>42451</v>
      </c>
      <c r="B43" s="13" t="s">
        <v>13</v>
      </c>
      <c r="C43" s="23" t="s">
        <v>94</v>
      </c>
      <c r="D43" s="14" t="s">
        <v>96</v>
      </c>
      <c r="E43" s="23" t="s">
        <v>95</v>
      </c>
      <c r="F43" s="15">
        <v>-827.99</v>
      </c>
      <c r="G43" s="24">
        <f t="shared" si="1"/>
        <v>25264.520000000004</v>
      </c>
      <c r="H43" s="53" t="s">
        <v>115</v>
      </c>
    </row>
    <row r="44" spans="1:8" x14ac:dyDescent="0.25">
      <c r="A44" s="22">
        <v>42452</v>
      </c>
      <c r="B44" s="13">
        <v>219</v>
      </c>
      <c r="C44" s="23" t="s">
        <v>97</v>
      </c>
      <c r="D44" s="14" t="s">
        <v>98</v>
      </c>
      <c r="E44" s="23" t="s">
        <v>100</v>
      </c>
      <c r="F44" s="15">
        <v>-45</v>
      </c>
      <c r="G44" s="24">
        <f t="shared" si="1"/>
        <v>25219.520000000004</v>
      </c>
      <c r="H44" s="81"/>
    </row>
    <row r="45" spans="1:8" x14ac:dyDescent="0.25">
      <c r="A45" s="22">
        <v>42452</v>
      </c>
      <c r="B45" s="13">
        <v>220</v>
      </c>
      <c r="C45" s="32" t="s">
        <v>111</v>
      </c>
      <c r="D45" s="14" t="s">
        <v>112</v>
      </c>
      <c r="E45" s="32" t="s">
        <v>35</v>
      </c>
      <c r="F45" s="15">
        <v>-70</v>
      </c>
      <c r="G45" s="24">
        <f t="shared" si="1"/>
        <v>25149.520000000004</v>
      </c>
      <c r="H45" s="53" t="s">
        <v>115</v>
      </c>
    </row>
    <row r="46" spans="1:8" x14ac:dyDescent="0.25">
      <c r="A46" s="22">
        <v>42452</v>
      </c>
      <c r="B46" s="13">
        <v>221</v>
      </c>
      <c r="C46" s="32" t="s">
        <v>113</v>
      </c>
      <c r="D46" s="14" t="s">
        <v>114</v>
      </c>
      <c r="E46" s="32" t="s">
        <v>35</v>
      </c>
      <c r="F46" s="15">
        <v>-70</v>
      </c>
      <c r="G46" s="24">
        <f t="shared" si="1"/>
        <v>25079.520000000004</v>
      </c>
      <c r="H46" s="53" t="s">
        <v>115</v>
      </c>
    </row>
    <row r="47" spans="1:8" x14ac:dyDescent="0.25">
      <c r="A47" s="22">
        <v>42453</v>
      </c>
      <c r="B47" s="13" t="s">
        <v>18</v>
      </c>
      <c r="C47" s="32" t="s">
        <v>10</v>
      </c>
      <c r="D47" s="14" t="s">
        <v>80</v>
      </c>
      <c r="E47" s="32" t="s">
        <v>80</v>
      </c>
      <c r="F47" s="15">
        <v>576</v>
      </c>
      <c r="G47" s="24">
        <f t="shared" si="1"/>
        <v>25655.520000000004</v>
      </c>
      <c r="H47" s="56" t="s">
        <v>116</v>
      </c>
    </row>
    <row r="48" spans="1:8" x14ac:dyDescent="0.25">
      <c r="A48" s="22">
        <v>42454</v>
      </c>
      <c r="B48" s="13" t="s">
        <v>13</v>
      </c>
      <c r="C48" s="32" t="s">
        <v>124</v>
      </c>
      <c r="D48" s="67" t="s">
        <v>142</v>
      </c>
      <c r="E48" s="32" t="s">
        <v>138</v>
      </c>
      <c r="F48" s="15">
        <v>-229.24</v>
      </c>
      <c r="G48" s="24">
        <f t="shared" si="1"/>
        <v>25426.280000000002</v>
      </c>
      <c r="H48" s="53" t="s">
        <v>115</v>
      </c>
    </row>
    <row r="49" spans="1:9" x14ac:dyDescent="0.25">
      <c r="A49" s="22">
        <v>42457</v>
      </c>
      <c r="B49" s="13" t="s">
        <v>13</v>
      </c>
      <c r="C49" s="32" t="s">
        <v>125</v>
      </c>
      <c r="D49" s="67" t="s">
        <v>137</v>
      </c>
      <c r="E49" s="32" t="s">
        <v>138</v>
      </c>
      <c r="F49" s="15">
        <v>-6.26</v>
      </c>
      <c r="G49" s="24">
        <f t="shared" si="1"/>
        <v>25420.020000000004</v>
      </c>
      <c r="H49" s="53" t="s">
        <v>115</v>
      </c>
    </row>
    <row r="50" spans="1:9" x14ac:dyDescent="0.25">
      <c r="A50" s="22">
        <v>42457</v>
      </c>
      <c r="B50" s="13" t="s">
        <v>13</v>
      </c>
      <c r="C50" s="32" t="s">
        <v>124</v>
      </c>
      <c r="D50" s="67" t="s">
        <v>141</v>
      </c>
      <c r="E50" s="32" t="s">
        <v>138</v>
      </c>
      <c r="F50" s="15">
        <v>-292.02</v>
      </c>
      <c r="G50" s="24">
        <f t="shared" si="1"/>
        <v>25128.000000000004</v>
      </c>
      <c r="H50" s="53" t="s">
        <v>115</v>
      </c>
    </row>
    <row r="51" spans="1:9" x14ac:dyDescent="0.25">
      <c r="A51" s="22">
        <v>42460</v>
      </c>
      <c r="B51" s="13" t="s">
        <v>18</v>
      </c>
      <c r="C51" s="32" t="s">
        <v>30</v>
      </c>
      <c r="D51" s="14" t="s">
        <v>126</v>
      </c>
      <c r="E51" s="32" t="s">
        <v>30</v>
      </c>
      <c r="F51" s="15">
        <v>0.2</v>
      </c>
      <c r="G51" s="24">
        <f t="shared" si="1"/>
        <v>25128.200000000004</v>
      </c>
      <c r="H51" s="53" t="s">
        <v>115</v>
      </c>
      <c r="I51" s="5">
        <v>26093.200000000001</v>
      </c>
    </row>
    <row r="52" spans="1:9" x14ac:dyDescent="0.25">
      <c r="A52" s="22">
        <v>42461</v>
      </c>
      <c r="B52" s="13" t="s">
        <v>13</v>
      </c>
      <c r="C52" s="32" t="s">
        <v>156</v>
      </c>
      <c r="D52" s="14" t="s">
        <v>157</v>
      </c>
      <c r="E52" s="32" t="s">
        <v>138</v>
      </c>
      <c r="F52" s="15">
        <v>-5.6</v>
      </c>
      <c r="G52" s="24">
        <f t="shared" si="1"/>
        <v>25122.600000000006</v>
      </c>
      <c r="H52" s="53" t="s">
        <v>115</v>
      </c>
    </row>
    <row r="53" spans="1:9" x14ac:dyDescent="0.25">
      <c r="A53" s="22">
        <v>42471</v>
      </c>
      <c r="B53" s="13" t="s">
        <v>13</v>
      </c>
      <c r="C53" s="32" t="s">
        <v>156</v>
      </c>
      <c r="D53" s="14" t="s">
        <v>158</v>
      </c>
      <c r="E53" s="32" t="s">
        <v>138</v>
      </c>
      <c r="F53" s="15">
        <v>-33.97</v>
      </c>
      <c r="G53" s="24">
        <f t="shared" si="1"/>
        <v>25088.630000000005</v>
      </c>
      <c r="H53" s="53" t="s">
        <v>115</v>
      </c>
    </row>
    <row r="54" spans="1:9" x14ac:dyDescent="0.25">
      <c r="A54" s="22">
        <v>42473</v>
      </c>
      <c r="B54" s="13" t="s">
        <v>18</v>
      </c>
      <c r="C54" s="32" t="s">
        <v>10</v>
      </c>
      <c r="D54" s="14" t="s">
        <v>80</v>
      </c>
      <c r="E54" s="32" t="s">
        <v>80</v>
      </c>
      <c r="F54" s="15">
        <v>70</v>
      </c>
      <c r="G54" s="24">
        <f t="shared" si="1"/>
        <v>25158.630000000005</v>
      </c>
      <c r="H54" s="56" t="s">
        <v>116</v>
      </c>
    </row>
    <row r="55" spans="1:9" x14ac:dyDescent="0.25">
      <c r="A55" s="22">
        <v>42473</v>
      </c>
      <c r="B55" s="13" t="s">
        <v>18</v>
      </c>
      <c r="C55" s="32" t="s">
        <v>10</v>
      </c>
      <c r="D55" s="14" t="s">
        <v>122</v>
      </c>
      <c r="E55" s="32" t="s">
        <v>123</v>
      </c>
      <c r="F55" s="15">
        <v>250</v>
      </c>
      <c r="G55" s="24">
        <f t="shared" si="1"/>
        <v>25408.630000000005</v>
      </c>
      <c r="H55" s="56" t="s">
        <v>116</v>
      </c>
    </row>
    <row r="56" spans="1:9" x14ac:dyDescent="0.25">
      <c r="A56" s="22">
        <v>42473</v>
      </c>
      <c r="B56" s="13">
        <v>222</v>
      </c>
      <c r="C56" s="32" t="s">
        <v>118</v>
      </c>
      <c r="D56" s="14" t="s">
        <v>119</v>
      </c>
      <c r="E56" s="32" t="s">
        <v>35</v>
      </c>
      <c r="F56" s="15">
        <v>-70</v>
      </c>
      <c r="G56" s="24">
        <f t="shared" si="1"/>
        <v>25338.630000000005</v>
      </c>
      <c r="H56" s="53" t="s">
        <v>115</v>
      </c>
    </row>
    <row r="57" spans="1:9" x14ac:dyDescent="0.25">
      <c r="A57" s="22">
        <v>42473</v>
      </c>
      <c r="B57" s="13">
        <v>223</v>
      </c>
      <c r="C57" s="32" t="s">
        <v>120</v>
      </c>
      <c r="D57" s="14" t="s">
        <v>121</v>
      </c>
      <c r="E57" s="32" t="s">
        <v>35</v>
      </c>
      <c r="F57" s="15">
        <v>-70</v>
      </c>
      <c r="G57" s="24">
        <f t="shared" si="1"/>
        <v>25268.630000000005</v>
      </c>
      <c r="H57" s="53" t="s">
        <v>115</v>
      </c>
    </row>
    <row r="58" spans="1:9" x14ac:dyDescent="0.25">
      <c r="A58" s="22">
        <v>42473</v>
      </c>
      <c r="B58" s="13">
        <v>224</v>
      </c>
      <c r="C58" s="32" t="s">
        <v>19</v>
      </c>
      <c r="D58" s="14" t="s">
        <v>127</v>
      </c>
      <c r="E58" s="32" t="s">
        <v>80</v>
      </c>
      <c r="F58" s="15">
        <v>-2598.4</v>
      </c>
      <c r="G58" s="24">
        <f t="shared" si="1"/>
        <v>22670.230000000003</v>
      </c>
      <c r="H58" s="53" t="s">
        <v>115</v>
      </c>
    </row>
    <row r="59" spans="1:9" x14ac:dyDescent="0.25">
      <c r="A59" s="22">
        <v>42473</v>
      </c>
      <c r="B59" s="13">
        <v>225</v>
      </c>
      <c r="C59" s="32" t="s">
        <v>128</v>
      </c>
      <c r="D59" s="14" t="s">
        <v>129</v>
      </c>
      <c r="E59" s="32" t="s">
        <v>130</v>
      </c>
      <c r="F59" s="15">
        <v>-350</v>
      </c>
      <c r="G59" s="24">
        <f t="shared" si="1"/>
        <v>22320.230000000003</v>
      </c>
      <c r="H59" s="53" t="s">
        <v>115</v>
      </c>
    </row>
    <row r="60" spans="1:9" x14ac:dyDescent="0.25">
      <c r="A60" s="22">
        <v>42473</v>
      </c>
      <c r="B60" s="13" t="s">
        <v>13</v>
      </c>
      <c r="C60" s="32" t="s">
        <v>131</v>
      </c>
      <c r="D60" s="14" t="s">
        <v>132</v>
      </c>
      <c r="E60" s="32" t="s">
        <v>133</v>
      </c>
      <c r="F60" s="15">
        <v>-1052</v>
      </c>
      <c r="G60" s="24">
        <f t="shared" si="1"/>
        <v>21268.230000000003</v>
      </c>
      <c r="H60" s="53" t="s">
        <v>115</v>
      </c>
    </row>
    <row r="61" spans="1:9" x14ac:dyDescent="0.25">
      <c r="A61" s="22">
        <v>42473</v>
      </c>
      <c r="B61" s="13">
        <v>226</v>
      </c>
      <c r="C61" s="32" t="s">
        <v>134</v>
      </c>
      <c r="D61" s="14" t="s">
        <v>136</v>
      </c>
      <c r="E61" s="32" t="s">
        <v>135</v>
      </c>
      <c r="F61" s="15">
        <v>-22.98</v>
      </c>
      <c r="G61" s="24">
        <f t="shared" si="1"/>
        <v>21245.250000000004</v>
      </c>
      <c r="H61" s="53" t="s">
        <v>115</v>
      </c>
    </row>
    <row r="62" spans="1:9" x14ac:dyDescent="0.25">
      <c r="A62" s="22">
        <v>42479</v>
      </c>
      <c r="B62" s="13">
        <v>227</v>
      </c>
      <c r="C62" s="32" t="s">
        <v>144</v>
      </c>
      <c r="D62" s="14" t="s">
        <v>145</v>
      </c>
      <c r="E62" s="32" t="s">
        <v>130</v>
      </c>
      <c r="F62" s="15">
        <v>-320</v>
      </c>
      <c r="G62" s="24">
        <f t="shared" si="1"/>
        <v>20925.250000000004</v>
      </c>
      <c r="H62" s="82"/>
    </row>
    <row r="63" spans="1:9" x14ac:dyDescent="0.25">
      <c r="A63" s="22">
        <v>42479</v>
      </c>
      <c r="B63" s="13">
        <v>228</v>
      </c>
      <c r="C63" s="32" t="s">
        <v>146</v>
      </c>
      <c r="D63" s="14" t="s">
        <v>147</v>
      </c>
      <c r="E63" s="32" t="s">
        <v>130</v>
      </c>
      <c r="F63" s="15">
        <v>-80</v>
      </c>
      <c r="G63" s="24">
        <f t="shared" si="1"/>
        <v>20845.250000000004</v>
      </c>
      <c r="H63" s="53" t="s">
        <v>115</v>
      </c>
    </row>
    <row r="64" spans="1:9" x14ac:dyDescent="0.25">
      <c r="A64" s="72">
        <v>42487</v>
      </c>
      <c r="B64" s="73" t="s">
        <v>13</v>
      </c>
      <c r="C64" s="74" t="s">
        <v>159</v>
      </c>
      <c r="D64" s="75"/>
      <c r="E64" s="74"/>
      <c r="F64" s="76">
        <v>-665.26</v>
      </c>
      <c r="G64" s="77">
        <f t="shared" si="1"/>
        <v>20179.990000000005</v>
      </c>
      <c r="H64" s="78" t="s">
        <v>116</v>
      </c>
      <c r="I64" s="5">
        <v>20726.03</v>
      </c>
    </row>
    <row r="65" spans="1:9" x14ac:dyDescent="0.25">
      <c r="A65" s="22">
        <v>42489</v>
      </c>
      <c r="B65" s="13" t="s">
        <v>18</v>
      </c>
      <c r="C65" s="32" t="s">
        <v>10</v>
      </c>
      <c r="D65" s="14" t="s">
        <v>126</v>
      </c>
      <c r="E65" s="32" t="s">
        <v>30</v>
      </c>
      <c r="F65" s="15">
        <v>0.2</v>
      </c>
      <c r="G65" s="24">
        <f t="shared" si="1"/>
        <v>20180.190000000006</v>
      </c>
      <c r="H65" s="56" t="s">
        <v>116</v>
      </c>
    </row>
    <row r="66" spans="1:9" x14ac:dyDescent="0.25">
      <c r="A66" s="22">
        <v>42497</v>
      </c>
      <c r="B66" s="13">
        <v>229</v>
      </c>
      <c r="C66" s="32" t="s">
        <v>148</v>
      </c>
      <c r="D66" s="14" t="s">
        <v>149</v>
      </c>
      <c r="E66" s="32" t="s">
        <v>150</v>
      </c>
      <c r="F66" s="15">
        <v>-2840</v>
      </c>
      <c r="G66" s="24">
        <f t="shared" si="1"/>
        <v>17340.190000000006</v>
      </c>
      <c r="H66" s="53" t="s">
        <v>115</v>
      </c>
    </row>
    <row r="67" spans="1:9" x14ac:dyDescent="0.25">
      <c r="A67" s="22">
        <v>42513</v>
      </c>
      <c r="B67" s="13">
        <v>230</v>
      </c>
      <c r="C67" s="32" t="s">
        <v>146</v>
      </c>
      <c r="D67" s="14" t="s">
        <v>175</v>
      </c>
      <c r="E67" s="32" t="s">
        <v>130</v>
      </c>
      <c r="F67" s="15">
        <v>-160</v>
      </c>
      <c r="G67" s="24">
        <f t="shared" si="1"/>
        <v>17180.190000000006</v>
      </c>
      <c r="H67" s="53" t="s">
        <v>115</v>
      </c>
    </row>
    <row r="68" spans="1:9" x14ac:dyDescent="0.25">
      <c r="A68" s="22">
        <v>42513</v>
      </c>
      <c r="B68" s="13">
        <v>231</v>
      </c>
      <c r="C68" s="32" t="s">
        <v>19</v>
      </c>
      <c r="D68" s="14" t="s">
        <v>153</v>
      </c>
      <c r="E68" s="32" t="s">
        <v>80</v>
      </c>
      <c r="F68" s="15">
        <v>-349.09</v>
      </c>
      <c r="G68" s="24">
        <f t="shared" si="1"/>
        <v>16831.100000000006</v>
      </c>
      <c r="H68" s="53" t="s">
        <v>115</v>
      </c>
    </row>
    <row r="69" spans="1:9" x14ac:dyDescent="0.25">
      <c r="A69" s="22">
        <v>42513</v>
      </c>
      <c r="B69" s="13">
        <v>232</v>
      </c>
      <c r="C69" s="32" t="s">
        <v>154</v>
      </c>
      <c r="D69" s="14" t="s">
        <v>155</v>
      </c>
      <c r="E69" s="32" t="s">
        <v>130</v>
      </c>
      <c r="F69" s="15">
        <v>-175</v>
      </c>
      <c r="G69" s="24">
        <f t="shared" si="1"/>
        <v>16656.100000000006</v>
      </c>
      <c r="H69" s="53" t="s">
        <v>115</v>
      </c>
    </row>
    <row r="70" spans="1:9" x14ac:dyDescent="0.25">
      <c r="A70" s="22">
        <v>42517</v>
      </c>
      <c r="B70" s="13">
        <v>233</v>
      </c>
      <c r="C70" s="32" t="s">
        <v>160</v>
      </c>
      <c r="D70" s="14" t="s">
        <v>161</v>
      </c>
      <c r="E70" s="32" t="s">
        <v>130</v>
      </c>
      <c r="F70" s="15">
        <v>-160</v>
      </c>
      <c r="G70" s="24">
        <f>G69+F70</f>
        <v>16496.100000000006</v>
      </c>
      <c r="H70" s="53" t="s">
        <v>115</v>
      </c>
      <c r="I70" s="5" t="s">
        <v>176</v>
      </c>
    </row>
    <row r="71" spans="1:9" x14ac:dyDescent="0.25">
      <c r="A71" s="22">
        <v>42517</v>
      </c>
      <c r="B71" s="13" t="s">
        <v>18</v>
      </c>
      <c r="C71" s="32" t="s">
        <v>10</v>
      </c>
      <c r="D71" s="14" t="s">
        <v>80</v>
      </c>
      <c r="E71" s="32" t="s">
        <v>80</v>
      </c>
      <c r="F71" s="15">
        <v>190</v>
      </c>
      <c r="G71" s="24">
        <f t="shared" si="1"/>
        <v>16686.100000000006</v>
      </c>
      <c r="H71" s="56" t="s">
        <v>116</v>
      </c>
    </row>
    <row r="72" spans="1:9" x14ac:dyDescent="0.25">
      <c r="A72" s="22">
        <v>42517</v>
      </c>
      <c r="B72" s="13" t="s">
        <v>18</v>
      </c>
      <c r="C72" s="32" t="s">
        <v>10</v>
      </c>
      <c r="D72" s="14" t="s">
        <v>162</v>
      </c>
      <c r="E72" s="32" t="s">
        <v>80</v>
      </c>
      <c r="F72" s="15">
        <v>7710</v>
      </c>
      <c r="G72" s="24">
        <f t="shared" si="1"/>
        <v>24396.100000000006</v>
      </c>
      <c r="H72" s="56" t="s">
        <v>116</v>
      </c>
    </row>
    <row r="73" spans="1:9" x14ac:dyDescent="0.25">
      <c r="A73" s="22">
        <v>42521</v>
      </c>
      <c r="B73" s="13" t="s">
        <v>18</v>
      </c>
      <c r="C73" s="32" t="s">
        <v>10</v>
      </c>
      <c r="D73" s="14" t="s">
        <v>30</v>
      </c>
      <c r="E73" s="32" t="s">
        <v>30</v>
      </c>
      <c r="F73" s="15">
        <v>0.38</v>
      </c>
      <c r="G73" s="24">
        <f t="shared" si="1"/>
        <v>24396.480000000007</v>
      </c>
      <c r="H73" s="56" t="s">
        <v>116</v>
      </c>
      <c r="I73" s="5">
        <v>25556.41</v>
      </c>
    </row>
    <row r="74" spans="1:9" x14ac:dyDescent="0.25">
      <c r="A74" s="22">
        <v>42522</v>
      </c>
      <c r="B74" s="13">
        <v>234</v>
      </c>
      <c r="C74" s="32" t="s">
        <v>131</v>
      </c>
      <c r="D74" s="14" t="s">
        <v>165</v>
      </c>
      <c r="E74" s="32" t="s">
        <v>130</v>
      </c>
      <c r="F74" s="15">
        <v>-589.63</v>
      </c>
      <c r="G74" s="24">
        <f t="shared" si="1"/>
        <v>23806.850000000006</v>
      </c>
      <c r="H74" s="53" t="s">
        <v>115</v>
      </c>
    </row>
    <row r="75" spans="1:9" x14ac:dyDescent="0.25">
      <c r="A75" s="22">
        <v>42527</v>
      </c>
      <c r="B75" s="13">
        <v>235</v>
      </c>
      <c r="C75" s="32" t="s">
        <v>144</v>
      </c>
      <c r="D75" s="14" t="s">
        <v>163</v>
      </c>
      <c r="E75" s="32" t="s">
        <v>130</v>
      </c>
      <c r="F75" s="15">
        <v>-320</v>
      </c>
      <c r="G75" s="24">
        <f t="shared" si="1"/>
        <v>23486.850000000006</v>
      </c>
      <c r="H75" s="56"/>
    </row>
    <row r="76" spans="1:9" x14ac:dyDescent="0.25">
      <c r="A76" s="22">
        <v>42527</v>
      </c>
      <c r="B76" s="13">
        <v>236</v>
      </c>
      <c r="C76" s="32" t="s">
        <v>146</v>
      </c>
      <c r="D76" s="14" t="s">
        <v>164</v>
      </c>
      <c r="E76" s="32" t="s">
        <v>130</v>
      </c>
      <c r="F76" s="15">
        <v>-80</v>
      </c>
      <c r="G76" s="24">
        <f t="shared" si="1"/>
        <v>23406.850000000006</v>
      </c>
      <c r="H76" s="53" t="s">
        <v>115</v>
      </c>
    </row>
    <row r="77" spans="1:9" x14ac:dyDescent="0.25">
      <c r="A77" s="22">
        <v>42531</v>
      </c>
      <c r="B77" s="13">
        <v>237</v>
      </c>
      <c r="C77" s="32" t="s">
        <v>131</v>
      </c>
      <c r="D77" s="14" t="s">
        <v>165</v>
      </c>
      <c r="E77" s="32" t="s">
        <v>130</v>
      </c>
      <c r="F77" s="15">
        <v>-590.62</v>
      </c>
      <c r="G77" s="24">
        <f t="shared" si="1"/>
        <v>22816.230000000007</v>
      </c>
      <c r="H77" s="56"/>
    </row>
    <row r="78" spans="1:9" x14ac:dyDescent="0.25">
      <c r="A78" s="22">
        <v>42531</v>
      </c>
      <c r="B78" s="13">
        <v>238</v>
      </c>
      <c r="C78" s="32" t="s">
        <v>19</v>
      </c>
      <c r="D78" s="14" t="s">
        <v>166</v>
      </c>
      <c r="E78" s="32" t="s">
        <v>80</v>
      </c>
      <c r="F78" s="15">
        <v>-542.98</v>
      </c>
      <c r="G78" s="24">
        <f t="shared" si="1"/>
        <v>22273.250000000007</v>
      </c>
      <c r="H78" s="53" t="s">
        <v>115</v>
      </c>
    </row>
    <row r="79" spans="1:9" x14ac:dyDescent="0.25">
      <c r="A79" s="22">
        <v>42531</v>
      </c>
      <c r="B79" s="13" t="s">
        <v>18</v>
      </c>
      <c r="C79" s="32" t="s">
        <v>10</v>
      </c>
      <c r="D79" s="14" t="s">
        <v>167</v>
      </c>
      <c r="E79" s="32" t="s">
        <v>80</v>
      </c>
      <c r="F79" s="15">
        <v>1105</v>
      </c>
      <c r="G79" s="24">
        <f t="shared" si="1"/>
        <v>23378.250000000007</v>
      </c>
      <c r="H79" s="56" t="s">
        <v>116</v>
      </c>
    </row>
    <row r="80" spans="1:9" x14ac:dyDescent="0.25">
      <c r="A80" s="22">
        <v>42531</v>
      </c>
      <c r="B80" s="13">
        <v>239</v>
      </c>
      <c r="C80" s="32" t="s">
        <v>168</v>
      </c>
      <c r="D80" s="14" t="s">
        <v>169</v>
      </c>
      <c r="E80" s="32" t="s">
        <v>152</v>
      </c>
      <c r="F80" s="15">
        <v>-73.75</v>
      </c>
      <c r="G80" s="24">
        <f t="shared" ref="G80:G149" si="2">G79+F80</f>
        <v>23304.500000000007</v>
      </c>
      <c r="H80" s="53" t="s">
        <v>115</v>
      </c>
    </row>
    <row r="81" spans="1:9" x14ac:dyDescent="0.25">
      <c r="A81" s="22">
        <v>42531</v>
      </c>
      <c r="B81" s="13">
        <v>240</v>
      </c>
      <c r="C81" s="32" t="s">
        <v>170</v>
      </c>
      <c r="D81" s="14" t="s">
        <v>171</v>
      </c>
      <c r="E81" s="32" t="s">
        <v>80</v>
      </c>
      <c r="F81" s="15">
        <v>-50</v>
      </c>
      <c r="G81" s="24">
        <f t="shared" si="2"/>
        <v>23254.500000000007</v>
      </c>
      <c r="H81" s="53" t="s">
        <v>115</v>
      </c>
    </row>
    <row r="82" spans="1:9" x14ac:dyDescent="0.25">
      <c r="A82" s="72">
        <v>42532</v>
      </c>
      <c r="B82" s="73" t="s">
        <v>13</v>
      </c>
      <c r="C82" s="74" t="s">
        <v>180</v>
      </c>
      <c r="D82" s="75"/>
      <c r="E82" s="74"/>
      <c r="F82" s="76">
        <v>-77.290000000000006</v>
      </c>
      <c r="G82" s="77">
        <f t="shared" si="2"/>
        <v>23177.210000000006</v>
      </c>
      <c r="H82" s="84" t="s">
        <v>116</v>
      </c>
    </row>
    <row r="83" spans="1:9" x14ac:dyDescent="0.25">
      <c r="A83" s="72">
        <v>42532</v>
      </c>
      <c r="B83" s="73" t="s">
        <v>13</v>
      </c>
      <c r="C83" s="74" t="s">
        <v>177</v>
      </c>
      <c r="D83" s="75"/>
      <c r="E83" s="74"/>
      <c r="F83" s="76">
        <v>-8.49</v>
      </c>
      <c r="G83" s="77">
        <f t="shared" si="2"/>
        <v>23168.720000000005</v>
      </c>
      <c r="H83" s="84" t="s">
        <v>116</v>
      </c>
    </row>
    <row r="84" spans="1:9" x14ac:dyDescent="0.25">
      <c r="A84" s="22">
        <v>42537</v>
      </c>
      <c r="B84" s="13" t="s">
        <v>13</v>
      </c>
      <c r="C84" s="32" t="s">
        <v>177</v>
      </c>
      <c r="D84" s="14" t="s">
        <v>178</v>
      </c>
      <c r="E84" s="32" t="s">
        <v>138</v>
      </c>
      <c r="F84" s="15">
        <v>-16.98</v>
      </c>
      <c r="G84" s="24">
        <f t="shared" si="2"/>
        <v>23151.740000000005</v>
      </c>
      <c r="H84" s="56" t="s">
        <v>116</v>
      </c>
    </row>
    <row r="85" spans="1:9" x14ac:dyDescent="0.25">
      <c r="A85" s="22">
        <v>42541</v>
      </c>
      <c r="B85" s="13" t="s">
        <v>18</v>
      </c>
      <c r="C85" s="32" t="s">
        <v>10</v>
      </c>
      <c r="D85" s="14" t="s">
        <v>179</v>
      </c>
      <c r="E85" s="32" t="s">
        <v>80</v>
      </c>
      <c r="F85" s="15">
        <v>6860</v>
      </c>
      <c r="G85" s="24">
        <f t="shared" si="2"/>
        <v>30011.740000000005</v>
      </c>
      <c r="H85" s="56" t="s">
        <v>116</v>
      </c>
    </row>
    <row r="86" spans="1:9" x14ac:dyDescent="0.25">
      <c r="A86" s="22">
        <v>42551</v>
      </c>
      <c r="B86" s="13" t="s">
        <v>18</v>
      </c>
      <c r="C86" s="32" t="s">
        <v>10</v>
      </c>
      <c r="D86" s="14" t="s">
        <v>30</v>
      </c>
      <c r="E86" s="32" t="s">
        <v>30</v>
      </c>
      <c r="F86" s="15">
        <v>0.45</v>
      </c>
      <c r="G86" s="24">
        <f t="shared" si="2"/>
        <v>30012.190000000006</v>
      </c>
      <c r="H86" s="56" t="s">
        <v>116</v>
      </c>
      <c r="I86" s="5">
        <v>31168.65</v>
      </c>
    </row>
    <row r="87" spans="1:9" x14ac:dyDescent="0.25">
      <c r="A87" s="22">
        <v>42562</v>
      </c>
      <c r="B87" s="13">
        <v>241</v>
      </c>
      <c r="C87" s="32" t="s">
        <v>128</v>
      </c>
      <c r="D87" s="14" t="s">
        <v>172</v>
      </c>
      <c r="E87" s="32" t="s">
        <v>130</v>
      </c>
      <c r="F87" s="15">
        <v>-425</v>
      </c>
      <c r="G87" s="24">
        <f t="shared" si="2"/>
        <v>29587.190000000006</v>
      </c>
      <c r="H87" s="56"/>
    </row>
    <row r="88" spans="1:9" x14ac:dyDescent="0.25">
      <c r="A88" s="22">
        <v>42569</v>
      </c>
      <c r="B88" s="13">
        <v>242</v>
      </c>
      <c r="C88" s="32" t="s">
        <v>181</v>
      </c>
      <c r="D88" s="14" t="s">
        <v>182</v>
      </c>
      <c r="E88" s="32" t="s">
        <v>130</v>
      </c>
      <c r="F88" s="15">
        <v>-400</v>
      </c>
      <c r="G88" s="24">
        <f t="shared" si="2"/>
        <v>29187.190000000006</v>
      </c>
      <c r="H88" s="56"/>
    </row>
    <row r="89" spans="1:9" x14ac:dyDescent="0.25">
      <c r="A89" s="22">
        <v>42584</v>
      </c>
      <c r="B89" s="13" t="s">
        <v>18</v>
      </c>
      <c r="C89" s="32" t="s">
        <v>10</v>
      </c>
      <c r="D89" s="14" t="s">
        <v>80</v>
      </c>
      <c r="E89" s="32" t="s">
        <v>80</v>
      </c>
      <c r="F89" s="15">
        <v>380</v>
      </c>
      <c r="G89" s="24">
        <f t="shared" si="2"/>
        <v>29567.190000000006</v>
      </c>
      <c r="H89" s="56" t="s">
        <v>116</v>
      </c>
    </row>
    <row r="90" spans="1:9" x14ac:dyDescent="0.25">
      <c r="A90" s="22">
        <v>42584</v>
      </c>
      <c r="B90" s="13">
        <v>243</v>
      </c>
      <c r="C90" s="32" t="s">
        <v>128</v>
      </c>
      <c r="D90" s="14" t="s">
        <v>183</v>
      </c>
      <c r="E90" s="32" t="s">
        <v>130</v>
      </c>
      <c r="F90" s="15">
        <v>-350</v>
      </c>
      <c r="G90" s="24">
        <f t="shared" si="2"/>
        <v>29217.190000000006</v>
      </c>
      <c r="H90" s="56"/>
    </row>
    <row r="91" spans="1:9" x14ac:dyDescent="0.25">
      <c r="A91" s="22"/>
      <c r="B91" s="13"/>
      <c r="C91" s="23"/>
      <c r="D91" s="14"/>
      <c r="E91" s="23"/>
      <c r="F91" s="15"/>
      <c r="G91" s="24">
        <f t="shared" si="2"/>
        <v>29217.190000000006</v>
      </c>
      <c r="H91" s="56"/>
    </row>
    <row r="92" spans="1:9" hidden="1" x14ac:dyDescent="0.25">
      <c r="A92" s="22"/>
      <c r="B92" s="13"/>
      <c r="C92" s="23"/>
      <c r="D92" s="14"/>
      <c r="E92" s="23"/>
      <c r="F92" s="15"/>
      <c r="G92" s="24">
        <f t="shared" si="2"/>
        <v>29217.190000000006</v>
      </c>
      <c r="H92" s="56"/>
    </row>
    <row r="93" spans="1:9" hidden="1" x14ac:dyDescent="0.25">
      <c r="A93" s="22"/>
      <c r="B93" s="13"/>
      <c r="C93" s="23"/>
      <c r="D93" s="14"/>
      <c r="E93" s="23"/>
      <c r="F93" s="15"/>
      <c r="G93" s="24">
        <f t="shared" si="2"/>
        <v>29217.190000000006</v>
      </c>
      <c r="H93" s="54"/>
    </row>
    <row r="94" spans="1:9" hidden="1" x14ac:dyDescent="0.25">
      <c r="A94" s="22"/>
      <c r="B94" s="13"/>
      <c r="C94" s="23"/>
      <c r="D94" s="14"/>
      <c r="E94" s="23"/>
      <c r="F94" s="15"/>
      <c r="G94" s="24">
        <f t="shared" si="2"/>
        <v>29217.190000000006</v>
      </c>
      <c r="H94" s="54"/>
    </row>
    <row r="95" spans="1:9" hidden="1" x14ac:dyDescent="0.25">
      <c r="A95" s="22"/>
      <c r="B95" s="13"/>
      <c r="C95" s="23"/>
      <c r="D95" s="14"/>
      <c r="E95" s="23"/>
      <c r="F95" s="15"/>
      <c r="G95" s="24">
        <f t="shared" si="2"/>
        <v>29217.190000000006</v>
      </c>
      <c r="H95" s="54"/>
    </row>
    <row r="96" spans="1:9" hidden="1" x14ac:dyDescent="0.25">
      <c r="A96" s="22"/>
      <c r="B96" s="13"/>
      <c r="C96" s="23"/>
      <c r="D96" s="14"/>
      <c r="E96" s="23"/>
      <c r="F96" s="15"/>
      <c r="G96" s="24">
        <f t="shared" si="2"/>
        <v>29217.190000000006</v>
      </c>
      <c r="H96" s="54"/>
    </row>
    <row r="97" spans="1:8" hidden="1" x14ac:dyDescent="0.25">
      <c r="A97" s="22"/>
      <c r="B97" s="13"/>
      <c r="C97" s="23"/>
      <c r="D97" s="14"/>
      <c r="E97" s="23"/>
      <c r="F97" s="15"/>
      <c r="G97" s="24">
        <f t="shared" si="2"/>
        <v>29217.190000000006</v>
      </c>
      <c r="H97" s="54"/>
    </row>
    <row r="98" spans="1:8" hidden="1" x14ac:dyDescent="0.25">
      <c r="A98" s="22"/>
      <c r="B98" s="13"/>
      <c r="C98" s="23"/>
      <c r="D98" s="14"/>
      <c r="E98" s="23"/>
      <c r="F98" s="15"/>
      <c r="G98" s="24">
        <f t="shared" si="2"/>
        <v>29217.190000000006</v>
      </c>
      <c r="H98" s="54"/>
    </row>
    <row r="99" spans="1:8" hidden="1" x14ac:dyDescent="0.25">
      <c r="A99" s="22"/>
      <c r="B99" s="13"/>
      <c r="C99" s="23"/>
      <c r="D99" s="14"/>
      <c r="E99" s="23"/>
      <c r="F99" s="15"/>
      <c r="G99" s="24">
        <f t="shared" si="2"/>
        <v>29217.190000000006</v>
      </c>
      <c r="H99" s="54"/>
    </row>
    <row r="100" spans="1:8" hidden="1" x14ac:dyDescent="0.25">
      <c r="A100" s="22"/>
      <c r="B100" s="13"/>
      <c r="C100" s="23"/>
      <c r="D100" s="14"/>
      <c r="E100" s="23"/>
      <c r="F100" s="15"/>
      <c r="G100" s="24">
        <f t="shared" si="2"/>
        <v>29217.190000000006</v>
      </c>
      <c r="H100" s="54"/>
    </row>
    <row r="101" spans="1:8" hidden="1" x14ac:dyDescent="0.25">
      <c r="A101" s="22"/>
      <c r="B101" s="13"/>
      <c r="C101" s="23"/>
      <c r="D101" s="14"/>
      <c r="E101" s="23"/>
      <c r="F101" s="15"/>
      <c r="G101" s="24">
        <f t="shared" si="2"/>
        <v>29217.190000000006</v>
      </c>
      <c r="H101" s="54"/>
    </row>
    <row r="102" spans="1:8" hidden="1" x14ac:dyDescent="0.25">
      <c r="A102" s="22"/>
      <c r="B102" s="13"/>
      <c r="C102" s="23"/>
      <c r="D102" s="14"/>
      <c r="E102" s="23"/>
      <c r="F102" s="15"/>
      <c r="G102" s="24">
        <f t="shared" si="2"/>
        <v>29217.190000000006</v>
      </c>
      <c r="H102" s="54"/>
    </row>
    <row r="103" spans="1:8" hidden="1" x14ac:dyDescent="0.25">
      <c r="A103" s="22"/>
      <c r="B103" s="13"/>
      <c r="C103" s="23"/>
      <c r="D103" s="14"/>
      <c r="E103" s="23"/>
      <c r="F103" s="15"/>
      <c r="G103" s="24">
        <f t="shared" si="2"/>
        <v>29217.190000000006</v>
      </c>
      <c r="H103" s="54"/>
    </row>
    <row r="104" spans="1:8" hidden="1" x14ac:dyDescent="0.25">
      <c r="A104" s="22"/>
      <c r="B104" s="13"/>
      <c r="C104" s="23"/>
      <c r="D104" s="14"/>
      <c r="E104" s="23"/>
      <c r="F104" s="15"/>
      <c r="G104" s="24">
        <f t="shared" si="2"/>
        <v>29217.190000000006</v>
      </c>
      <c r="H104" s="54"/>
    </row>
    <row r="105" spans="1:8" hidden="1" x14ac:dyDescent="0.25">
      <c r="A105" s="22"/>
      <c r="B105" s="13"/>
      <c r="C105" s="23"/>
      <c r="D105" s="14"/>
      <c r="E105" s="23"/>
      <c r="F105" s="15"/>
      <c r="G105" s="24">
        <f t="shared" si="2"/>
        <v>29217.190000000006</v>
      </c>
      <c r="H105" s="54"/>
    </row>
    <row r="106" spans="1:8" hidden="1" x14ac:dyDescent="0.25">
      <c r="A106" s="22"/>
      <c r="B106" s="13"/>
      <c r="C106" s="23"/>
      <c r="D106" s="14"/>
      <c r="E106" s="23"/>
      <c r="F106" s="15"/>
      <c r="G106" s="24">
        <f t="shared" si="2"/>
        <v>29217.190000000006</v>
      </c>
      <c r="H106" s="54"/>
    </row>
    <row r="107" spans="1:8" hidden="1" x14ac:dyDescent="0.25">
      <c r="A107" s="22"/>
      <c r="B107" s="13"/>
      <c r="C107" s="23"/>
      <c r="D107" s="14"/>
      <c r="E107" s="23"/>
      <c r="F107" s="15"/>
      <c r="G107" s="24">
        <f t="shared" si="2"/>
        <v>29217.190000000006</v>
      </c>
      <c r="H107" s="54"/>
    </row>
    <row r="108" spans="1:8" hidden="1" x14ac:dyDescent="0.25">
      <c r="A108" s="22"/>
      <c r="B108" s="13"/>
      <c r="C108" s="23"/>
      <c r="D108" s="14"/>
      <c r="E108" s="23"/>
      <c r="F108" s="15"/>
      <c r="G108" s="24">
        <f t="shared" si="2"/>
        <v>29217.190000000006</v>
      </c>
      <c r="H108" s="54"/>
    </row>
    <row r="109" spans="1:8" hidden="1" x14ac:dyDescent="0.25">
      <c r="A109" s="22"/>
      <c r="B109" s="13"/>
      <c r="C109" s="23"/>
      <c r="D109" s="14"/>
      <c r="E109" s="23"/>
      <c r="F109" s="15"/>
      <c r="G109" s="24">
        <f t="shared" si="2"/>
        <v>29217.190000000006</v>
      </c>
      <c r="H109" s="54"/>
    </row>
    <row r="110" spans="1:8" hidden="1" x14ac:dyDescent="0.25">
      <c r="A110" s="22"/>
      <c r="B110" s="13"/>
      <c r="C110" s="23"/>
      <c r="D110" s="14"/>
      <c r="E110" s="23"/>
      <c r="F110" s="15"/>
      <c r="G110" s="24">
        <f t="shared" si="2"/>
        <v>29217.190000000006</v>
      </c>
      <c r="H110" s="54"/>
    </row>
    <row r="111" spans="1:8" hidden="1" x14ac:dyDescent="0.25">
      <c r="A111" s="22"/>
      <c r="B111" s="13"/>
      <c r="C111" s="23"/>
      <c r="D111" s="14"/>
      <c r="E111" s="23"/>
      <c r="F111" s="15"/>
      <c r="G111" s="24">
        <f t="shared" si="2"/>
        <v>29217.190000000006</v>
      </c>
      <c r="H111" s="54"/>
    </row>
    <row r="112" spans="1:8" hidden="1" x14ac:dyDescent="0.25">
      <c r="A112" s="22"/>
      <c r="B112" s="13"/>
      <c r="C112" s="23"/>
      <c r="D112" s="14"/>
      <c r="E112" s="23"/>
      <c r="F112" s="15"/>
      <c r="G112" s="24">
        <f t="shared" si="2"/>
        <v>29217.190000000006</v>
      </c>
      <c r="H112" s="54"/>
    </row>
    <row r="113" spans="1:8" hidden="1" x14ac:dyDescent="0.25">
      <c r="A113" s="22"/>
      <c r="B113" s="13"/>
      <c r="C113" s="23"/>
      <c r="D113" s="14"/>
      <c r="E113" s="23"/>
      <c r="F113" s="15"/>
      <c r="G113" s="24">
        <f t="shared" si="2"/>
        <v>29217.190000000006</v>
      </c>
      <c r="H113" s="54"/>
    </row>
    <row r="114" spans="1:8" hidden="1" x14ac:dyDescent="0.25">
      <c r="A114" s="22"/>
      <c r="B114" s="13"/>
      <c r="C114" s="23"/>
      <c r="D114" s="14"/>
      <c r="E114" s="23"/>
      <c r="F114" s="15"/>
      <c r="G114" s="24">
        <f t="shared" si="2"/>
        <v>29217.190000000006</v>
      </c>
      <c r="H114" s="54"/>
    </row>
    <row r="115" spans="1:8" hidden="1" x14ac:dyDescent="0.25">
      <c r="A115" s="22"/>
      <c r="B115" s="13"/>
      <c r="C115" s="23"/>
      <c r="D115" s="14"/>
      <c r="E115" s="23"/>
      <c r="F115" s="15"/>
      <c r="G115" s="24">
        <f t="shared" si="2"/>
        <v>29217.190000000006</v>
      </c>
      <c r="H115" s="54"/>
    </row>
    <row r="116" spans="1:8" hidden="1" x14ac:dyDescent="0.25">
      <c r="A116" s="22"/>
      <c r="B116" s="13"/>
      <c r="C116" s="23"/>
      <c r="D116" s="14"/>
      <c r="E116" s="23"/>
      <c r="F116" s="15"/>
      <c r="G116" s="24">
        <f t="shared" si="2"/>
        <v>29217.190000000006</v>
      </c>
      <c r="H116" s="54"/>
    </row>
    <row r="117" spans="1:8" hidden="1" x14ac:dyDescent="0.25">
      <c r="A117" s="22"/>
      <c r="B117" s="13"/>
      <c r="C117" s="23"/>
      <c r="D117" s="14"/>
      <c r="E117" s="23"/>
      <c r="F117" s="15"/>
      <c r="G117" s="24">
        <f t="shared" si="2"/>
        <v>29217.190000000006</v>
      </c>
      <c r="H117" s="54"/>
    </row>
    <row r="118" spans="1:8" hidden="1" x14ac:dyDescent="0.25">
      <c r="A118" s="22"/>
      <c r="B118" s="13"/>
      <c r="C118" s="23"/>
      <c r="D118" s="14"/>
      <c r="E118" s="23"/>
      <c r="F118" s="15"/>
      <c r="G118" s="24">
        <f t="shared" si="2"/>
        <v>29217.190000000006</v>
      </c>
      <c r="H118" s="54"/>
    </row>
    <row r="119" spans="1:8" hidden="1" x14ac:dyDescent="0.25">
      <c r="A119" s="22"/>
      <c r="B119" s="13"/>
      <c r="C119" s="23"/>
      <c r="D119" s="14"/>
      <c r="E119" s="23"/>
      <c r="F119" s="15"/>
      <c r="G119" s="24">
        <f t="shared" si="2"/>
        <v>29217.190000000006</v>
      </c>
      <c r="H119" s="54"/>
    </row>
    <row r="120" spans="1:8" hidden="1" x14ac:dyDescent="0.25">
      <c r="A120" s="22"/>
      <c r="B120" s="13"/>
      <c r="C120" s="23"/>
      <c r="D120" s="14"/>
      <c r="E120" s="23"/>
      <c r="F120" s="15"/>
      <c r="G120" s="24">
        <f t="shared" si="2"/>
        <v>29217.190000000006</v>
      </c>
      <c r="H120" s="54"/>
    </row>
    <row r="121" spans="1:8" hidden="1" x14ac:dyDescent="0.25">
      <c r="A121" s="22"/>
      <c r="B121" s="13"/>
      <c r="C121" s="23"/>
      <c r="D121" s="14"/>
      <c r="E121" s="23"/>
      <c r="F121" s="15"/>
      <c r="G121" s="24">
        <f t="shared" si="2"/>
        <v>29217.190000000006</v>
      </c>
      <c r="H121" s="54"/>
    </row>
    <row r="122" spans="1:8" hidden="1" x14ac:dyDescent="0.25">
      <c r="A122" s="22"/>
      <c r="B122" s="13"/>
      <c r="C122" s="23"/>
      <c r="D122" s="14"/>
      <c r="E122" s="23"/>
      <c r="F122" s="15"/>
      <c r="G122" s="24">
        <f t="shared" si="2"/>
        <v>29217.190000000006</v>
      </c>
      <c r="H122" s="54"/>
    </row>
    <row r="123" spans="1:8" hidden="1" x14ac:dyDescent="0.25">
      <c r="A123" s="22"/>
      <c r="B123" s="13"/>
      <c r="C123" s="23"/>
      <c r="D123" s="14"/>
      <c r="E123" s="23"/>
      <c r="F123" s="15"/>
      <c r="G123" s="24">
        <f t="shared" si="2"/>
        <v>29217.190000000006</v>
      </c>
      <c r="H123" s="54"/>
    </row>
    <row r="124" spans="1:8" hidden="1" x14ac:dyDescent="0.25">
      <c r="A124" s="22"/>
      <c r="B124" s="13"/>
      <c r="C124" s="23"/>
      <c r="D124" s="14"/>
      <c r="E124" s="23"/>
      <c r="F124" s="15"/>
      <c r="G124" s="24">
        <f t="shared" si="2"/>
        <v>29217.190000000006</v>
      </c>
      <c r="H124" s="54"/>
    </row>
    <row r="125" spans="1:8" hidden="1" x14ac:dyDescent="0.25">
      <c r="A125" s="22"/>
      <c r="B125" s="13"/>
      <c r="C125" s="23"/>
      <c r="D125" s="14"/>
      <c r="E125" s="23"/>
      <c r="F125" s="15"/>
      <c r="G125" s="24">
        <f t="shared" si="2"/>
        <v>29217.190000000006</v>
      </c>
      <c r="H125" s="54"/>
    </row>
    <row r="126" spans="1:8" hidden="1" x14ac:dyDescent="0.25">
      <c r="A126" s="22"/>
      <c r="B126" s="13"/>
      <c r="C126" s="23"/>
      <c r="D126" s="14"/>
      <c r="E126" s="23"/>
      <c r="F126" s="15"/>
      <c r="G126" s="24">
        <f t="shared" si="2"/>
        <v>29217.190000000006</v>
      </c>
      <c r="H126" s="54"/>
    </row>
    <row r="127" spans="1:8" hidden="1" x14ac:dyDescent="0.25">
      <c r="A127" s="22"/>
      <c r="B127" s="13"/>
      <c r="C127" s="23"/>
      <c r="D127" s="14"/>
      <c r="E127" s="23"/>
      <c r="F127" s="15"/>
      <c r="G127" s="24">
        <f t="shared" si="2"/>
        <v>29217.190000000006</v>
      </c>
      <c r="H127" s="54"/>
    </row>
    <row r="128" spans="1:8" hidden="1" x14ac:dyDescent="0.25">
      <c r="A128" s="22"/>
      <c r="B128" s="13"/>
      <c r="C128" s="23"/>
      <c r="D128" s="14"/>
      <c r="E128" s="23"/>
      <c r="F128" s="15"/>
      <c r="G128" s="24">
        <f t="shared" si="2"/>
        <v>29217.190000000006</v>
      </c>
      <c r="H128" s="54"/>
    </row>
    <row r="129" spans="1:8" hidden="1" x14ac:dyDescent="0.25">
      <c r="A129" s="22"/>
      <c r="B129" s="13"/>
      <c r="C129" s="23"/>
      <c r="D129" s="14"/>
      <c r="E129" s="23"/>
      <c r="F129" s="15"/>
      <c r="G129" s="24">
        <f t="shared" si="2"/>
        <v>29217.190000000006</v>
      </c>
      <c r="H129" s="54"/>
    </row>
    <row r="130" spans="1:8" hidden="1" x14ac:dyDescent="0.25">
      <c r="A130" s="22"/>
      <c r="B130" s="13"/>
      <c r="C130" s="23"/>
      <c r="D130" s="14"/>
      <c r="E130" s="23"/>
      <c r="F130" s="15"/>
      <c r="G130" s="24">
        <f t="shared" si="2"/>
        <v>29217.190000000006</v>
      </c>
      <c r="H130" s="54"/>
    </row>
    <row r="131" spans="1:8" hidden="1" x14ac:dyDescent="0.25">
      <c r="A131" s="22"/>
      <c r="B131" s="13"/>
      <c r="C131" s="23"/>
      <c r="D131" s="14"/>
      <c r="E131" s="23"/>
      <c r="F131" s="15"/>
      <c r="G131" s="24">
        <f t="shared" si="2"/>
        <v>29217.190000000006</v>
      </c>
      <c r="H131" s="54"/>
    </row>
    <row r="132" spans="1:8" hidden="1" x14ac:dyDescent="0.25">
      <c r="A132" s="22"/>
      <c r="B132" s="13"/>
      <c r="C132" s="23"/>
      <c r="D132" s="14"/>
      <c r="E132" s="23"/>
      <c r="F132" s="15"/>
      <c r="G132" s="24">
        <f t="shared" si="2"/>
        <v>29217.190000000006</v>
      </c>
      <c r="H132" s="54"/>
    </row>
    <row r="133" spans="1:8" hidden="1" x14ac:dyDescent="0.25">
      <c r="A133" s="22"/>
      <c r="B133" s="13"/>
      <c r="C133" s="23"/>
      <c r="D133" s="14"/>
      <c r="E133" s="23"/>
      <c r="F133" s="15"/>
      <c r="G133" s="24">
        <f t="shared" si="2"/>
        <v>29217.190000000006</v>
      </c>
      <c r="H133" s="54"/>
    </row>
    <row r="134" spans="1:8" hidden="1" x14ac:dyDescent="0.25">
      <c r="A134" s="22"/>
      <c r="B134" s="13"/>
      <c r="C134" s="23"/>
      <c r="D134" s="14"/>
      <c r="E134" s="23"/>
      <c r="F134" s="15"/>
      <c r="G134" s="24">
        <f t="shared" si="2"/>
        <v>29217.190000000006</v>
      </c>
      <c r="H134" s="54"/>
    </row>
    <row r="135" spans="1:8" hidden="1" x14ac:dyDescent="0.25">
      <c r="A135" s="22"/>
      <c r="B135" s="13"/>
      <c r="C135" s="23"/>
      <c r="D135" s="14"/>
      <c r="E135" s="23"/>
      <c r="F135" s="15"/>
      <c r="G135" s="24">
        <f t="shared" si="2"/>
        <v>29217.190000000006</v>
      </c>
      <c r="H135" s="54"/>
    </row>
    <row r="136" spans="1:8" hidden="1" x14ac:dyDescent="0.25">
      <c r="A136" s="22"/>
      <c r="B136" s="13"/>
      <c r="C136" s="23"/>
      <c r="D136" s="14"/>
      <c r="E136" s="23"/>
      <c r="F136" s="15"/>
      <c r="G136" s="24">
        <f t="shared" si="2"/>
        <v>29217.190000000006</v>
      </c>
      <c r="H136" s="54"/>
    </row>
    <row r="137" spans="1:8" hidden="1" x14ac:dyDescent="0.25">
      <c r="A137" s="22"/>
      <c r="B137" s="13"/>
      <c r="C137" s="23"/>
      <c r="D137" s="14"/>
      <c r="E137" s="23"/>
      <c r="F137" s="15"/>
      <c r="G137" s="24">
        <f t="shared" si="2"/>
        <v>29217.190000000006</v>
      </c>
      <c r="H137" s="54"/>
    </row>
    <row r="138" spans="1:8" hidden="1" x14ac:dyDescent="0.25">
      <c r="A138" s="22"/>
      <c r="B138" s="13"/>
      <c r="C138" s="23"/>
      <c r="D138" s="14"/>
      <c r="E138" s="23"/>
      <c r="F138" s="15"/>
      <c r="G138" s="24">
        <f t="shared" si="2"/>
        <v>29217.190000000006</v>
      </c>
      <c r="H138" s="54"/>
    </row>
    <row r="139" spans="1:8" hidden="1" x14ac:dyDescent="0.25">
      <c r="A139" s="22"/>
      <c r="B139" s="13"/>
      <c r="C139" s="23"/>
      <c r="D139" s="14"/>
      <c r="E139" s="23"/>
      <c r="F139" s="15"/>
      <c r="G139" s="24">
        <f t="shared" si="2"/>
        <v>29217.190000000006</v>
      </c>
      <c r="H139" s="54"/>
    </row>
    <row r="140" spans="1:8" hidden="1" x14ac:dyDescent="0.25">
      <c r="A140" s="22"/>
      <c r="B140" s="13"/>
      <c r="C140" s="23"/>
      <c r="D140" s="14"/>
      <c r="E140" s="23"/>
      <c r="F140" s="15"/>
      <c r="G140" s="24">
        <f t="shared" si="2"/>
        <v>29217.190000000006</v>
      </c>
      <c r="H140" s="54"/>
    </row>
    <row r="141" spans="1:8" hidden="1" x14ac:dyDescent="0.25">
      <c r="A141" s="22"/>
      <c r="B141" s="13"/>
      <c r="C141" s="23"/>
      <c r="D141" s="14"/>
      <c r="E141" s="23"/>
      <c r="F141" s="15"/>
      <c r="G141" s="24">
        <f t="shared" si="2"/>
        <v>29217.190000000006</v>
      </c>
      <c r="H141" s="54"/>
    </row>
    <row r="142" spans="1:8" hidden="1" x14ac:dyDescent="0.25">
      <c r="A142" s="22"/>
      <c r="B142" s="13"/>
      <c r="C142" s="23"/>
      <c r="D142" s="14"/>
      <c r="E142" s="23"/>
      <c r="F142" s="15"/>
      <c r="G142" s="24">
        <f t="shared" si="2"/>
        <v>29217.190000000006</v>
      </c>
      <c r="H142" s="54"/>
    </row>
    <row r="143" spans="1:8" hidden="1" x14ac:dyDescent="0.25">
      <c r="A143" s="22"/>
      <c r="B143" s="13"/>
      <c r="C143" s="23"/>
      <c r="D143" s="14"/>
      <c r="E143" s="23"/>
      <c r="F143" s="15"/>
      <c r="G143" s="24">
        <f t="shared" si="2"/>
        <v>29217.190000000006</v>
      </c>
      <c r="H143" s="54"/>
    </row>
    <row r="144" spans="1:8" hidden="1" x14ac:dyDescent="0.25">
      <c r="A144" s="22"/>
      <c r="B144" s="13"/>
      <c r="C144" s="23"/>
      <c r="D144" s="14"/>
      <c r="E144" s="23"/>
      <c r="F144" s="15"/>
      <c r="G144" s="24">
        <f t="shared" si="2"/>
        <v>29217.190000000006</v>
      </c>
      <c r="H144" s="54"/>
    </row>
    <row r="145" spans="1:8" hidden="1" x14ac:dyDescent="0.25">
      <c r="A145" s="22"/>
      <c r="B145" s="13"/>
      <c r="C145" s="23"/>
      <c r="D145" s="14"/>
      <c r="E145" s="23"/>
      <c r="F145" s="15"/>
      <c r="G145" s="24">
        <f t="shared" si="2"/>
        <v>29217.190000000006</v>
      </c>
      <c r="H145" s="54"/>
    </row>
    <row r="146" spans="1:8" hidden="1" x14ac:dyDescent="0.25">
      <c r="A146" s="22"/>
      <c r="B146" s="13"/>
      <c r="C146" s="23"/>
      <c r="D146" s="14"/>
      <c r="E146" s="23"/>
      <c r="F146" s="15"/>
      <c r="G146" s="24">
        <f t="shared" si="2"/>
        <v>29217.190000000006</v>
      </c>
      <c r="H146" s="54"/>
    </row>
    <row r="147" spans="1:8" hidden="1" x14ac:dyDescent="0.25">
      <c r="A147" s="22"/>
      <c r="B147" s="13"/>
      <c r="C147" s="23"/>
      <c r="D147" s="14"/>
      <c r="E147" s="23"/>
      <c r="F147" s="15"/>
      <c r="G147" s="24">
        <f t="shared" si="2"/>
        <v>29217.190000000006</v>
      </c>
      <c r="H147" s="54"/>
    </row>
    <row r="148" spans="1:8" hidden="1" x14ac:dyDescent="0.25">
      <c r="A148" s="22"/>
      <c r="B148" s="13"/>
      <c r="C148" s="23"/>
      <c r="D148" s="14"/>
      <c r="E148" s="23"/>
      <c r="F148" s="15"/>
      <c r="G148" s="24">
        <f t="shared" si="2"/>
        <v>29217.190000000006</v>
      </c>
      <c r="H148" s="54"/>
    </row>
    <row r="149" spans="1:8" hidden="1" x14ac:dyDescent="0.25">
      <c r="A149" s="22"/>
      <c r="B149" s="13"/>
      <c r="C149" s="23"/>
      <c r="D149" s="14"/>
      <c r="E149" s="23"/>
      <c r="F149" s="15"/>
      <c r="G149" s="24">
        <f t="shared" si="2"/>
        <v>29217.190000000006</v>
      </c>
      <c r="H149" s="54"/>
    </row>
    <row r="150" spans="1:8" hidden="1" x14ac:dyDescent="0.25">
      <c r="A150" s="22"/>
      <c r="B150" s="13"/>
      <c r="C150" s="23"/>
      <c r="D150" s="14"/>
      <c r="E150" s="23"/>
      <c r="F150" s="15"/>
      <c r="G150" s="24">
        <f t="shared" ref="G150:G213" si="3">G149+F150</f>
        <v>29217.190000000006</v>
      </c>
      <c r="H150" s="54"/>
    </row>
    <row r="151" spans="1:8" hidden="1" x14ac:dyDescent="0.25">
      <c r="A151" s="22"/>
      <c r="B151" s="13"/>
      <c r="C151" s="23"/>
      <c r="D151" s="14"/>
      <c r="E151" s="23"/>
      <c r="F151" s="15"/>
      <c r="G151" s="24">
        <f t="shared" si="3"/>
        <v>29217.190000000006</v>
      </c>
      <c r="H151" s="54"/>
    </row>
    <row r="152" spans="1:8" hidden="1" x14ac:dyDescent="0.25">
      <c r="A152" s="22"/>
      <c r="B152" s="13"/>
      <c r="C152" s="23"/>
      <c r="D152" s="14"/>
      <c r="E152" s="23"/>
      <c r="F152" s="15"/>
      <c r="G152" s="24">
        <f t="shared" si="3"/>
        <v>29217.190000000006</v>
      </c>
      <c r="H152" s="54"/>
    </row>
    <row r="153" spans="1:8" hidden="1" x14ac:dyDescent="0.25">
      <c r="A153" s="22"/>
      <c r="B153" s="13"/>
      <c r="C153" s="23"/>
      <c r="D153" s="14"/>
      <c r="E153" s="23"/>
      <c r="F153" s="15"/>
      <c r="G153" s="24">
        <f t="shared" si="3"/>
        <v>29217.190000000006</v>
      </c>
      <c r="H153" s="54"/>
    </row>
    <row r="154" spans="1:8" hidden="1" x14ac:dyDescent="0.25">
      <c r="A154" s="22"/>
      <c r="B154" s="13"/>
      <c r="C154" s="23"/>
      <c r="D154" s="14"/>
      <c r="E154" s="23"/>
      <c r="F154" s="15"/>
      <c r="G154" s="24">
        <f t="shared" si="3"/>
        <v>29217.190000000006</v>
      </c>
      <c r="H154" s="54"/>
    </row>
    <row r="155" spans="1:8" hidden="1" x14ac:dyDescent="0.25">
      <c r="A155" s="22"/>
      <c r="B155" s="13"/>
      <c r="C155" s="23"/>
      <c r="D155" s="14"/>
      <c r="E155" s="23"/>
      <c r="F155" s="15"/>
      <c r="G155" s="24">
        <f t="shared" si="3"/>
        <v>29217.190000000006</v>
      </c>
      <c r="H155" s="54"/>
    </row>
    <row r="156" spans="1:8" hidden="1" x14ac:dyDescent="0.25">
      <c r="A156" s="22"/>
      <c r="B156" s="13"/>
      <c r="C156" s="23"/>
      <c r="D156" s="14"/>
      <c r="E156" s="23"/>
      <c r="F156" s="15"/>
      <c r="G156" s="24">
        <f t="shared" si="3"/>
        <v>29217.190000000006</v>
      </c>
      <c r="H156" s="54"/>
    </row>
    <row r="157" spans="1:8" hidden="1" x14ac:dyDescent="0.25">
      <c r="A157" s="22"/>
      <c r="B157" s="13"/>
      <c r="C157" s="23"/>
      <c r="D157" s="14"/>
      <c r="E157" s="23"/>
      <c r="F157" s="15"/>
      <c r="G157" s="24">
        <f t="shared" si="3"/>
        <v>29217.190000000006</v>
      </c>
      <c r="H157" s="54"/>
    </row>
    <row r="158" spans="1:8" hidden="1" x14ac:dyDescent="0.25">
      <c r="A158" s="22"/>
      <c r="B158" s="13"/>
      <c r="C158" s="23"/>
      <c r="D158" s="14"/>
      <c r="E158" s="23"/>
      <c r="F158" s="15"/>
      <c r="G158" s="24">
        <f t="shared" si="3"/>
        <v>29217.190000000006</v>
      </c>
      <c r="H158" s="54"/>
    </row>
    <row r="159" spans="1:8" hidden="1" x14ac:dyDescent="0.25">
      <c r="A159" s="22"/>
      <c r="B159" s="13"/>
      <c r="C159" s="23"/>
      <c r="D159" s="14"/>
      <c r="E159" s="23"/>
      <c r="F159" s="15"/>
      <c r="G159" s="24">
        <f t="shared" si="3"/>
        <v>29217.190000000006</v>
      </c>
      <c r="H159" s="54"/>
    </row>
    <row r="160" spans="1:8" hidden="1" x14ac:dyDescent="0.25">
      <c r="A160" s="22"/>
      <c r="B160" s="13"/>
      <c r="C160" s="23"/>
      <c r="D160" s="14"/>
      <c r="E160" s="23"/>
      <c r="F160" s="15"/>
      <c r="G160" s="24">
        <f t="shared" si="3"/>
        <v>29217.190000000006</v>
      </c>
      <c r="H160" s="54"/>
    </row>
    <row r="161" spans="1:8" hidden="1" x14ac:dyDescent="0.25">
      <c r="A161" s="22"/>
      <c r="B161" s="13"/>
      <c r="C161" s="23"/>
      <c r="D161" s="14"/>
      <c r="E161" s="23"/>
      <c r="F161" s="15"/>
      <c r="G161" s="24">
        <f t="shared" si="3"/>
        <v>29217.190000000006</v>
      </c>
      <c r="H161" s="54"/>
    </row>
    <row r="162" spans="1:8" hidden="1" x14ac:dyDescent="0.25">
      <c r="A162" s="22"/>
      <c r="B162" s="13"/>
      <c r="C162" s="23"/>
      <c r="D162" s="14"/>
      <c r="E162" s="23"/>
      <c r="F162" s="15"/>
      <c r="G162" s="24">
        <f t="shared" si="3"/>
        <v>29217.190000000006</v>
      </c>
      <c r="H162" s="54"/>
    </row>
    <row r="163" spans="1:8" hidden="1" x14ac:dyDescent="0.25">
      <c r="A163" s="22"/>
      <c r="B163" s="13"/>
      <c r="C163" s="23"/>
      <c r="D163" s="14"/>
      <c r="E163" s="23"/>
      <c r="F163" s="15"/>
      <c r="G163" s="24">
        <f t="shared" si="3"/>
        <v>29217.190000000006</v>
      </c>
      <c r="H163" s="54"/>
    </row>
    <row r="164" spans="1:8" hidden="1" x14ac:dyDescent="0.25">
      <c r="A164" s="22"/>
      <c r="B164" s="13"/>
      <c r="C164" s="23"/>
      <c r="D164" s="14"/>
      <c r="E164" s="23"/>
      <c r="F164" s="15"/>
      <c r="G164" s="24">
        <f t="shared" si="3"/>
        <v>29217.190000000006</v>
      </c>
      <c r="H164" s="54"/>
    </row>
    <row r="165" spans="1:8" hidden="1" x14ac:dyDescent="0.25">
      <c r="A165" s="22"/>
      <c r="B165" s="13"/>
      <c r="C165" s="23"/>
      <c r="D165" s="14"/>
      <c r="E165" s="23"/>
      <c r="F165" s="15"/>
      <c r="G165" s="24">
        <f t="shared" si="3"/>
        <v>29217.190000000006</v>
      </c>
      <c r="H165" s="54"/>
    </row>
    <row r="166" spans="1:8" hidden="1" x14ac:dyDescent="0.25">
      <c r="A166" s="22"/>
      <c r="B166" s="13"/>
      <c r="C166" s="23"/>
      <c r="D166" s="14"/>
      <c r="E166" s="23"/>
      <c r="F166" s="15"/>
      <c r="G166" s="24">
        <f t="shared" si="3"/>
        <v>29217.190000000006</v>
      </c>
      <c r="H166" s="54"/>
    </row>
    <row r="167" spans="1:8" hidden="1" x14ac:dyDescent="0.25">
      <c r="A167" s="22"/>
      <c r="B167" s="13"/>
      <c r="C167" s="23"/>
      <c r="D167" s="14"/>
      <c r="E167" s="23"/>
      <c r="F167" s="15"/>
      <c r="G167" s="24">
        <f t="shared" si="3"/>
        <v>29217.190000000006</v>
      </c>
      <c r="H167" s="54"/>
    </row>
    <row r="168" spans="1:8" hidden="1" x14ac:dyDescent="0.25">
      <c r="A168" s="22"/>
      <c r="B168" s="13"/>
      <c r="C168" s="23"/>
      <c r="D168" s="14"/>
      <c r="E168" s="23"/>
      <c r="F168" s="15"/>
      <c r="G168" s="24">
        <f t="shared" si="3"/>
        <v>29217.190000000006</v>
      </c>
      <c r="H168" s="54"/>
    </row>
    <row r="169" spans="1:8" hidden="1" x14ac:dyDescent="0.25">
      <c r="A169" s="22"/>
      <c r="B169" s="13"/>
      <c r="C169" s="23"/>
      <c r="D169" s="14"/>
      <c r="E169" s="23"/>
      <c r="F169" s="15"/>
      <c r="G169" s="24">
        <f t="shared" si="3"/>
        <v>29217.190000000006</v>
      </c>
      <c r="H169" s="54"/>
    </row>
    <row r="170" spans="1:8" hidden="1" x14ac:dyDescent="0.25">
      <c r="A170" s="22"/>
      <c r="B170" s="13"/>
      <c r="C170" s="23"/>
      <c r="D170" s="14"/>
      <c r="E170" s="23"/>
      <c r="F170" s="15"/>
      <c r="G170" s="24">
        <f t="shared" si="3"/>
        <v>29217.190000000006</v>
      </c>
      <c r="H170" s="54"/>
    </row>
    <row r="171" spans="1:8" hidden="1" x14ac:dyDescent="0.25">
      <c r="A171" s="22"/>
      <c r="B171" s="13"/>
      <c r="C171" s="23"/>
      <c r="D171" s="14"/>
      <c r="E171" s="23"/>
      <c r="F171" s="15"/>
      <c r="G171" s="24">
        <f t="shared" si="3"/>
        <v>29217.190000000006</v>
      </c>
      <c r="H171" s="54"/>
    </row>
    <row r="172" spans="1:8" hidden="1" x14ac:dyDescent="0.25">
      <c r="A172" s="22"/>
      <c r="B172" s="13"/>
      <c r="C172" s="23"/>
      <c r="D172" s="14"/>
      <c r="E172" s="23"/>
      <c r="F172" s="15"/>
      <c r="G172" s="24">
        <f t="shared" si="3"/>
        <v>29217.190000000006</v>
      </c>
      <c r="H172" s="54"/>
    </row>
    <row r="173" spans="1:8" hidden="1" x14ac:dyDescent="0.25">
      <c r="A173" s="22"/>
      <c r="B173" s="13"/>
      <c r="C173" s="23"/>
      <c r="D173" s="14"/>
      <c r="E173" s="23"/>
      <c r="F173" s="15"/>
      <c r="G173" s="24">
        <f t="shared" si="3"/>
        <v>29217.190000000006</v>
      </c>
      <c r="H173" s="54"/>
    </row>
    <row r="174" spans="1:8" hidden="1" x14ac:dyDescent="0.25">
      <c r="A174" s="22"/>
      <c r="B174" s="13"/>
      <c r="C174" s="23"/>
      <c r="D174" s="14"/>
      <c r="E174" s="23"/>
      <c r="F174" s="15"/>
      <c r="G174" s="24">
        <f t="shared" si="3"/>
        <v>29217.190000000006</v>
      </c>
      <c r="H174" s="54"/>
    </row>
    <row r="175" spans="1:8" hidden="1" x14ac:dyDescent="0.25">
      <c r="A175" s="22"/>
      <c r="B175" s="13"/>
      <c r="C175" s="23"/>
      <c r="D175" s="14"/>
      <c r="E175" s="23"/>
      <c r="F175" s="15"/>
      <c r="G175" s="24">
        <f t="shared" si="3"/>
        <v>29217.190000000006</v>
      </c>
      <c r="H175" s="54"/>
    </row>
    <row r="176" spans="1:8" hidden="1" x14ac:dyDescent="0.25">
      <c r="A176" s="22"/>
      <c r="B176" s="13"/>
      <c r="C176" s="23"/>
      <c r="D176" s="14"/>
      <c r="E176" s="23"/>
      <c r="F176" s="15"/>
      <c r="G176" s="24">
        <f t="shared" si="3"/>
        <v>29217.190000000006</v>
      </c>
      <c r="H176" s="54"/>
    </row>
    <row r="177" spans="1:8" hidden="1" x14ac:dyDescent="0.25">
      <c r="A177" s="22"/>
      <c r="B177" s="13"/>
      <c r="C177" s="23"/>
      <c r="D177" s="14"/>
      <c r="E177" s="23"/>
      <c r="F177" s="15"/>
      <c r="G177" s="24">
        <f t="shared" si="3"/>
        <v>29217.190000000006</v>
      </c>
      <c r="H177" s="54"/>
    </row>
    <row r="178" spans="1:8" hidden="1" x14ac:dyDescent="0.25">
      <c r="A178" s="22"/>
      <c r="B178" s="13"/>
      <c r="C178" s="23"/>
      <c r="D178" s="14"/>
      <c r="E178" s="23"/>
      <c r="F178" s="15"/>
      <c r="G178" s="24">
        <f t="shared" si="3"/>
        <v>29217.190000000006</v>
      </c>
      <c r="H178" s="54"/>
    </row>
    <row r="179" spans="1:8" hidden="1" x14ac:dyDescent="0.25">
      <c r="A179" s="22"/>
      <c r="B179" s="13"/>
      <c r="C179" s="23"/>
      <c r="D179" s="14"/>
      <c r="E179" s="23"/>
      <c r="F179" s="15"/>
      <c r="G179" s="24">
        <f t="shared" si="3"/>
        <v>29217.190000000006</v>
      </c>
      <c r="H179" s="54"/>
    </row>
    <row r="180" spans="1:8" hidden="1" x14ac:dyDescent="0.25">
      <c r="A180" s="22"/>
      <c r="B180" s="13"/>
      <c r="C180" s="23"/>
      <c r="D180" s="14"/>
      <c r="E180" s="23"/>
      <c r="F180" s="15"/>
      <c r="G180" s="24">
        <f t="shared" si="3"/>
        <v>29217.190000000006</v>
      </c>
      <c r="H180" s="54"/>
    </row>
    <row r="181" spans="1:8" hidden="1" x14ac:dyDescent="0.25">
      <c r="A181" s="22"/>
      <c r="B181" s="13"/>
      <c r="C181" s="23"/>
      <c r="D181" s="14"/>
      <c r="E181" s="23"/>
      <c r="F181" s="15"/>
      <c r="G181" s="24">
        <f t="shared" si="3"/>
        <v>29217.190000000006</v>
      </c>
      <c r="H181" s="54"/>
    </row>
    <row r="182" spans="1:8" hidden="1" x14ac:dyDescent="0.25">
      <c r="A182" s="22"/>
      <c r="B182" s="13"/>
      <c r="C182" s="23"/>
      <c r="D182" s="14"/>
      <c r="E182" s="23"/>
      <c r="F182" s="15"/>
      <c r="G182" s="24">
        <f t="shared" si="3"/>
        <v>29217.190000000006</v>
      </c>
      <c r="H182" s="54"/>
    </row>
    <row r="183" spans="1:8" hidden="1" x14ac:dyDescent="0.25">
      <c r="A183" s="22"/>
      <c r="B183" s="13"/>
      <c r="C183" s="23"/>
      <c r="D183" s="14"/>
      <c r="E183" s="23"/>
      <c r="F183" s="15"/>
      <c r="G183" s="24">
        <f t="shared" si="3"/>
        <v>29217.190000000006</v>
      </c>
      <c r="H183" s="54"/>
    </row>
    <row r="184" spans="1:8" hidden="1" x14ac:dyDescent="0.25">
      <c r="A184" s="22"/>
      <c r="B184" s="13"/>
      <c r="C184" s="23"/>
      <c r="D184" s="14"/>
      <c r="E184" s="23"/>
      <c r="F184" s="15"/>
      <c r="G184" s="24">
        <f t="shared" si="3"/>
        <v>29217.190000000006</v>
      </c>
      <c r="H184" s="54"/>
    </row>
    <row r="185" spans="1:8" hidden="1" x14ac:dyDescent="0.25">
      <c r="A185" s="22"/>
      <c r="B185" s="13"/>
      <c r="C185" s="23"/>
      <c r="D185" s="14"/>
      <c r="E185" s="23"/>
      <c r="F185" s="15"/>
      <c r="G185" s="24">
        <f t="shared" si="3"/>
        <v>29217.190000000006</v>
      </c>
      <c r="H185" s="54"/>
    </row>
    <row r="186" spans="1:8" hidden="1" x14ac:dyDescent="0.25">
      <c r="A186" s="22"/>
      <c r="B186" s="13"/>
      <c r="C186" s="23"/>
      <c r="D186" s="14"/>
      <c r="E186" s="23"/>
      <c r="F186" s="15"/>
      <c r="G186" s="24">
        <f t="shared" si="3"/>
        <v>29217.190000000006</v>
      </c>
      <c r="H186" s="54"/>
    </row>
    <row r="187" spans="1:8" hidden="1" x14ac:dyDescent="0.25">
      <c r="A187" s="22"/>
      <c r="B187" s="13"/>
      <c r="C187" s="23"/>
      <c r="D187" s="14"/>
      <c r="E187" s="23"/>
      <c r="F187" s="15"/>
      <c r="G187" s="24">
        <f t="shared" si="3"/>
        <v>29217.190000000006</v>
      </c>
      <c r="H187" s="54"/>
    </row>
    <row r="188" spans="1:8" hidden="1" x14ac:dyDescent="0.25">
      <c r="A188" s="22"/>
      <c r="B188" s="13"/>
      <c r="C188" s="23"/>
      <c r="D188" s="14"/>
      <c r="E188" s="23"/>
      <c r="F188" s="15"/>
      <c r="G188" s="24">
        <f t="shared" si="3"/>
        <v>29217.190000000006</v>
      </c>
      <c r="H188" s="54"/>
    </row>
    <row r="189" spans="1:8" hidden="1" x14ac:dyDescent="0.25">
      <c r="A189" s="22"/>
      <c r="B189" s="13"/>
      <c r="C189" s="23"/>
      <c r="D189" s="14"/>
      <c r="E189" s="23"/>
      <c r="F189" s="15"/>
      <c r="G189" s="24">
        <f t="shared" si="3"/>
        <v>29217.190000000006</v>
      </c>
      <c r="H189" s="54"/>
    </row>
    <row r="190" spans="1:8" hidden="1" x14ac:dyDescent="0.25">
      <c r="A190" s="22"/>
      <c r="B190" s="13"/>
      <c r="C190" s="23"/>
      <c r="D190" s="14"/>
      <c r="E190" s="23"/>
      <c r="F190" s="15"/>
      <c r="G190" s="24">
        <f t="shared" si="3"/>
        <v>29217.190000000006</v>
      </c>
      <c r="H190" s="54"/>
    </row>
    <row r="191" spans="1:8" hidden="1" x14ac:dyDescent="0.25">
      <c r="A191" s="22"/>
      <c r="B191" s="13"/>
      <c r="C191" s="23"/>
      <c r="D191" s="14"/>
      <c r="E191" s="23"/>
      <c r="F191" s="15"/>
      <c r="G191" s="24">
        <f t="shared" si="3"/>
        <v>29217.190000000006</v>
      </c>
      <c r="H191" s="54"/>
    </row>
    <row r="192" spans="1:8" hidden="1" x14ac:dyDescent="0.25">
      <c r="A192" s="22"/>
      <c r="B192" s="13"/>
      <c r="C192" s="23"/>
      <c r="D192" s="14"/>
      <c r="E192" s="23"/>
      <c r="F192" s="15"/>
      <c r="G192" s="24">
        <f t="shared" si="3"/>
        <v>29217.190000000006</v>
      </c>
      <c r="H192" s="54"/>
    </row>
    <row r="193" spans="1:8" hidden="1" x14ac:dyDescent="0.25">
      <c r="A193" s="22"/>
      <c r="B193" s="13"/>
      <c r="C193" s="23"/>
      <c r="D193" s="14"/>
      <c r="E193" s="23"/>
      <c r="F193" s="15"/>
      <c r="G193" s="24">
        <f t="shared" si="3"/>
        <v>29217.190000000006</v>
      </c>
      <c r="H193" s="54"/>
    </row>
    <row r="194" spans="1:8" hidden="1" x14ac:dyDescent="0.25">
      <c r="A194" s="22"/>
      <c r="B194" s="13"/>
      <c r="C194" s="23"/>
      <c r="D194" s="14"/>
      <c r="E194" s="23"/>
      <c r="F194" s="15"/>
      <c r="G194" s="24">
        <f t="shared" si="3"/>
        <v>29217.190000000006</v>
      </c>
      <c r="H194" s="54"/>
    </row>
    <row r="195" spans="1:8" hidden="1" x14ac:dyDescent="0.25">
      <c r="A195" s="22"/>
      <c r="B195" s="13"/>
      <c r="C195" s="23"/>
      <c r="D195" s="14"/>
      <c r="E195" s="23"/>
      <c r="F195" s="15"/>
      <c r="G195" s="24">
        <f t="shared" si="3"/>
        <v>29217.190000000006</v>
      </c>
      <c r="H195" s="54"/>
    </row>
    <row r="196" spans="1:8" hidden="1" x14ac:dyDescent="0.25">
      <c r="A196" s="22"/>
      <c r="B196" s="13"/>
      <c r="C196" s="23"/>
      <c r="D196" s="14"/>
      <c r="E196" s="23"/>
      <c r="F196" s="15"/>
      <c r="G196" s="24">
        <f t="shared" si="3"/>
        <v>29217.190000000006</v>
      </c>
      <c r="H196" s="54"/>
    </row>
    <row r="197" spans="1:8" hidden="1" x14ac:dyDescent="0.25">
      <c r="A197" s="22"/>
      <c r="B197" s="13"/>
      <c r="C197" s="23"/>
      <c r="D197" s="14"/>
      <c r="E197" s="23"/>
      <c r="F197" s="15"/>
      <c r="G197" s="24">
        <f t="shared" si="3"/>
        <v>29217.190000000006</v>
      </c>
      <c r="H197" s="54"/>
    </row>
    <row r="198" spans="1:8" hidden="1" x14ac:dyDescent="0.25">
      <c r="A198" s="22"/>
      <c r="B198" s="13"/>
      <c r="C198" s="23"/>
      <c r="D198" s="14"/>
      <c r="E198" s="23"/>
      <c r="F198" s="15"/>
      <c r="G198" s="24">
        <f t="shared" si="3"/>
        <v>29217.190000000006</v>
      </c>
      <c r="H198" s="54"/>
    </row>
    <row r="199" spans="1:8" hidden="1" x14ac:dyDescent="0.25">
      <c r="A199" s="22"/>
      <c r="B199" s="13"/>
      <c r="C199" s="23"/>
      <c r="D199" s="14"/>
      <c r="E199" s="23"/>
      <c r="F199" s="15"/>
      <c r="G199" s="24">
        <f t="shared" si="3"/>
        <v>29217.190000000006</v>
      </c>
      <c r="H199" s="54"/>
    </row>
    <row r="200" spans="1:8" hidden="1" x14ac:dyDescent="0.25">
      <c r="A200" s="22"/>
      <c r="B200" s="13"/>
      <c r="C200" s="23"/>
      <c r="D200" s="14"/>
      <c r="E200" s="23"/>
      <c r="F200" s="15"/>
      <c r="G200" s="24">
        <f t="shared" si="3"/>
        <v>29217.190000000006</v>
      </c>
      <c r="H200" s="54"/>
    </row>
    <row r="201" spans="1:8" hidden="1" x14ac:dyDescent="0.25">
      <c r="A201" s="22"/>
      <c r="B201" s="13"/>
      <c r="C201" s="23"/>
      <c r="D201" s="14"/>
      <c r="E201" s="23"/>
      <c r="F201" s="15"/>
      <c r="G201" s="24">
        <f t="shared" si="3"/>
        <v>29217.190000000006</v>
      </c>
      <c r="H201" s="54"/>
    </row>
    <row r="202" spans="1:8" hidden="1" x14ac:dyDescent="0.25">
      <c r="A202" s="22"/>
      <c r="B202" s="13"/>
      <c r="C202" s="23"/>
      <c r="D202" s="14"/>
      <c r="E202" s="23"/>
      <c r="F202" s="15"/>
      <c r="G202" s="24">
        <f t="shared" si="3"/>
        <v>29217.190000000006</v>
      </c>
      <c r="H202" s="54"/>
    </row>
    <row r="203" spans="1:8" hidden="1" x14ac:dyDescent="0.25">
      <c r="A203" s="22"/>
      <c r="B203" s="13"/>
      <c r="C203" s="23"/>
      <c r="D203" s="14"/>
      <c r="E203" s="23"/>
      <c r="F203" s="15"/>
      <c r="G203" s="24">
        <f t="shared" si="3"/>
        <v>29217.190000000006</v>
      </c>
      <c r="H203" s="54"/>
    </row>
    <row r="204" spans="1:8" hidden="1" x14ac:dyDescent="0.25">
      <c r="A204" s="22"/>
      <c r="B204" s="13"/>
      <c r="C204" s="23"/>
      <c r="D204" s="14"/>
      <c r="E204" s="23"/>
      <c r="F204" s="15"/>
      <c r="G204" s="24">
        <f t="shared" si="3"/>
        <v>29217.190000000006</v>
      </c>
      <c r="H204" s="54"/>
    </row>
    <row r="205" spans="1:8" hidden="1" x14ac:dyDescent="0.25">
      <c r="A205" s="22"/>
      <c r="B205" s="13"/>
      <c r="C205" s="23"/>
      <c r="D205" s="14"/>
      <c r="E205" s="23"/>
      <c r="F205" s="15"/>
      <c r="G205" s="24">
        <f t="shared" si="3"/>
        <v>29217.190000000006</v>
      </c>
      <c r="H205" s="54"/>
    </row>
    <row r="206" spans="1:8" hidden="1" x14ac:dyDescent="0.25">
      <c r="A206" s="22"/>
      <c r="B206" s="13"/>
      <c r="C206" s="23"/>
      <c r="D206" s="14"/>
      <c r="E206" s="23"/>
      <c r="F206" s="15"/>
      <c r="G206" s="24">
        <f t="shared" si="3"/>
        <v>29217.190000000006</v>
      </c>
      <c r="H206" s="54"/>
    </row>
    <row r="207" spans="1:8" hidden="1" x14ac:dyDescent="0.25">
      <c r="A207" s="22"/>
      <c r="B207" s="13"/>
      <c r="C207" s="23"/>
      <c r="D207" s="14"/>
      <c r="E207" s="23"/>
      <c r="F207" s="15"/>
      <c r="G207" s="24">
        <f t="shared" si="3"/>
        <v>29217.190000000006</v>
      </c>
      <c r="H207" s="54"/>
    </row>
    <row r="208" spans="1:8" hidden="1" x14ac:dyDescent="0.25">
      <c r="A208" s="22"/>
      <c r="B208" s="13"/>
      <c r="C208" s="23"/>
      <c r="D208" s="14"/>
      <c r="E208" s="23"/>
      <c r="F208" s="15"/>
      <c r="G208" s="24">
        <f t="shared" si="3"/>
        <v>29217.190000000006</v>
      </c>
      <c r="H208" s="54"/>
    </row>
    <row r="209" spans="1:8" hidden="1" x14ac:dyDescent="0.25">
      <c r="A209" s="22"/>
      <c r="B209" s="13"/>
      <c r="C209" s="23"/>
      <c r="D209" s="14"/>
      <c r="E209" s="23"/>
      <c r="F209" s="15"/>
      <c r="G209" s="24">
        <f t="shared" si="3"/>
        <v>29217.190000000006</v>
      </c>
      <c r="H209" s="54"/>
    </row>
    <row r="210" spans="1:8" hidden="1" x14ac:dyDescent="0.25">
      <c r="A210" s="22"/>
      <c r="B210" s="13"/>
      <c r="C210" s="23"/>
      <c r="D210" s="14"/>
      <c r="E210" s="23"/>
      <c r="F210" s="15"/>
      <c r="G210" s="24">
        <f t="shared" si="3"/>
        <v>29217.190000000006</v>
      </c>
      <c r="H210" s="54"/>
    </row>
    <row r="211" spans="1:8" hidden="1" x14ac:dyDescent="0.25">
      <c r="A211" s="22"/>
      <c r="B211" s="13"/>
      <c r="C211" s="23"/>
      <c r="D211" s="14"/>
      <c r="E211" s="23"/>
      <c r="F211" s="15"/>
      <c r="G211" s="24">
        <f t="shared" si="3"/>
        <v>29217.190000000006</v>
      </c>
      <c r="H211" s="54"/>
    </row>
    <row r="212" spans="1:8" hidden="1" x14ac:dyDescent="0.25">
      <c r="A212" s="22"/>
      <c r="B212" s="13"/>
      <c r="C212" s="23"/>
      <c r="D212" s="14"/>
      <c r="E212" s="23"/>
      <c r="F212" s="15"/>
      <c r="G212" s="24">
        <f t="shared" si="3"/>
        <v>29217.190000000006</v>
      </c>
      <c r="H212" s="54"/>
    </row>
    <row r="213" spans="1:8" hidden="1" x14ac:dyDescent="0.25">
      <c r="A213" s="22"/>
      <c r="B213" s="13"/>
      <c r="C213" s="23"/>
      <c r="D213" s="14"/>
      <c r="E213" s="23"/>
      <c r="F213" s="15"/>
      <c r="G213" s="24">
        <f t="shared" si="3"/>
        <v>29217.190000000006</v>
      </c>
      <c r="H213" s="54"/>
    </row>
    <row r="214" spans="1:8" hidden="1" x14ac:dyDescent="0.25">
      <c r="A214" s="22"/>
      <c r="B214" s="13"/>
      <c r="C214" s="23"/>
      <c r="D214" s="14"/>
      <c r="E214" s="23"/>
      <c r="F214" s="15"/>
      <c r="G214" s="24">
        <f t="shared" ref="G214:G277" si="4">G213+F214</f>
        <v>29217.190000000006</v>
      </c>
      <c r="H214" s="54"/>
    </row>
    <row r="215" spans="1:8" hidden="1" x14ac:dyDescent="0.25">
      <c r="A215" s="22"/>
      <c r="B215" s="13"/>
      <c r="C215" s="23"/>
      <c r="D215" s="14"/>
      <c r="E215" s="23"/>
      <c r="F215" s="15"/>
      <c r="G215" s="24">
        <f t="shared" si="4"/>
        <v>29217.190000000006</v>
      </c>
      <c r="H215" s="54"/>
    </row>
    <row r="216" spans="1:8" hidden="1" x14ac:dyDescent="0.25">
      <c r="A216" s="22"/>
      <c r="B216" s="13"/>
      <c r="C216" s="23"/>
      <c r="D216" s="14"/>
      <c r="E216" s="23"/>
      <c r="F216" s="15"/>
      <c r="G216" s="24">
        <f t="shared" si="4"/>
        <v>29217.190000000006</v>
      </c>
      <c r="H216" s="54"/>
    </row>
    <row r="217" spans="1:8" hidden="1" x14ac:dyDescent="0.25">
      <c r="A217" s="22"/>
      <c r="B217" s="13"/>
      <c r="C217" s="23"/>
      <c r="D217" s="14"/>
      <c r="E217" s="23"/>
      <c r="F217" s="15"/>
      <c r="G217" s="24">
        <f t="shared" si="4"/>
        <v>29217.190000000006</v>
      </c>
      <c r="H217" s="54"/>
    </row>
    <row r="218" spans="1:8" hidden="1" x14ac:dyDescent="0.25">
      <c r="A218" s="22"/>
      <c r="B218" s="13"/>
      <c r="C218" s="23"/>
      <c r="D218" s="14"/>
      <c r="E218" s="23"/>
      <c r="F218" s="15"/>
      <c r="G218" s="24">
        <f t="shared" si="4"/>
        <v>29217.190000000006</v>
      </c>
      <c r="H218" s="54"/>
    </row>
    <row r="219" spans="1:8" hidden="1" x14ac:dyDescent="0.25">
      <c r="A219" s="22"/>
      <c r="B219" s="13"/>
      <c r="C219" s="23"/>
      <c r="D219" s="14"/>
      <c r="E219" s="23"/>
      <c r="F219" s="15"/>
      <c r="G219" s="24">
        <f t="shared" si="4"/>
        <v>29217.190000000006</v>
      </c>
      <c r="H219" s="54"/>
    </row>
    <row r="220" spans="1:8" hidden="1" x14ac:dyDescent="0.25">
      <c r="A220" s="22"/>
      <c r="B220" s="13"/>
      <c r="C220" s="23"/>
      <c r="D220" s="14"/>
      <c r="E220" s="23"/>
      <c r="F220" s="15"/>
      <c r="G220" s="24">
        <f t="shared" si="4"/>
        <v>29217.190000000006</v>
      </c>
      <c r="H220" s="54"/>
    </row>
    <row r="221" spans="1:8" hidden="1" x14ac:dyDescent="0.25">
      <c r="A221" s="22"/>
      <c r="B221" s="13"/>
      <c r="C221" s="23"/>
      <c r="D221" s="14"/>
      <c r="E221" s="23"/>
      <c r="F221" s="15"/>
      <c r="G221" s="24">
        <f t="shared" si="4"/>
        <v>29217.190000000006</v>
      </c>
      <c r="H221" s="54"/>
    </row>
    <row r="222" spans="1:8" hidden="1" x14ac:dyDescent="0.25">
      <c r="A222" s="22"/>
      <c r="B222" s="13"/>
      <c r="C222" s="23"/>
      <c r="D222" s="14"/>
      <c r="E222" s="23"/>
      <c r="F222" s="15"/>
      <c r="G222" s="24">
        <f t="shared" si="4"/>
        <v>29217.190000000006</v>
      </c>
      <c r="H222" s="54"/>
    </row>
    <row r="223" spans="1:8" hidden="1" x14ac:dyDescent="0.25">
      <c r="A223" s="22"/>
      <c r="B223" s="13"/>
      <c r="C223" s="23"/>
      <c r="D223" s="14"/>
      <c r="E223" s="23"/>
      <c r="F223" s="15"/>
      <c r="G223" s="24">
        <f t="shared" si="4"/>
        <v>29217.190000000006</v>
      </c>
      <c r="H223" s="54"/>
    </row>
    <row r="224" spans="1:8" hidden="1" x14ac:dyDescent="0.25">
      <c r="A224" s="22"/>
      <c r="B224" s="13"/>
      <c r="C224" s="23"/>
      <c r="D224" s="14"/>
      <c r="E224" s="23"/>
      <c r="F224" s="15"/>
      <c r="G224" s="24">
        <f t="shared" si="4"/>
        <v>29217.190000000006</v>
      </c>
      <c r="H224" s="54"/>
    </row>
    <row r="225" spans="1:8" hidden="1" x14ac:dyDescent="0.25">
      <c r="A225" s="22"/>
      <c r="B225" s="13"/>
      <c r="C225" s="23"/>
      <c r="D225" s="14"/>
      <c r="E225" s="23"/>
      <c r="F225" s="15"/>
      <c r="G225" s="24">
        <f t="shared" si="4"/>
        <v>29217.190000000006</v>
      </c>
      <c r="H225" s="54"/>
    </row>
    <row r="226" spans="1:8" hidden="1" x14ac:dyDescent="0.25">
      <c r="A226" s="22"/>
      <c r="B226" s="13"/>
      <c r="C226" s="23"/>
      <c r="D226" s="14"/>
      <c r="E226" s="23"/>
      <c r="F226" s="15"/>
      <c r="G226" s="24">
        <f t="shared" si="4"/>
        <v>29217.190000000006</v>
      </c>
      <c r="H226" s="54"/>
    </row>
    <row r="227" spans="1:8" hidden="1" x14ac:dyDescent="0.25">
      <c r="A227" s="22"/>
      <c r="B227" s="13"/>
      <c r="C227" s="23"/>
      <c r="D227" s="14"/>
      <c r="E227" s="23"/>
      <c r="F227" s="15"/>
      <c r="G227" s="24">
        <f t="shared" si="4"/>
        <v>29217.190000000006</v>
      </c>
      <c r="H227" s="54"/>
    </row>
    <row r="228" spans="1:8" hidden="1" x14ac:dyDescent="0.25">
      <c r="A228" s="22"/>
      <c r="B228" s="13"/>
      <c r="C228" s="23"/>
      <c r="D228" s="14"/>
      <c r="E228" s="23"/>
      <c r="F228" s="15"/>
      <c r="G228" s="24">
        <f t="shared" si="4"/>
        <v>29217.190000000006</v>
      </c>
      <c r="H228" s="54"/>
    </row>
    <row r="229" spans="1:8" hidden="1" x14ac:dyDescent="0.25">
      <c r="A229" s="22"/>
      <c r="B229" s="13"/>
      <c r="C229" s="23"/>
      <c r="D229" s="14"/>
      <c r="E229" s="23"/>
      <c r="F229" s="15"/>
      <c r="G229" s="24">
        <f t="shared" si="4"/>
        <v>29217.190000000006</v>
      </c>
      <c r="H229" s="54"/>
    </row>
    <row r="230" spans="1:8" hidden="1" x14ac:dyDescent="0.25">
      <c r="A230" s="22"/>
      <c r="B230" s="13"/>
      <c r="C230" s="23"/>
      <c r="D230" s="14"/>
      <c r="E230" s="23"/>
      <c r="F230" s="15"/>
      <c r="G230" s="24">
        <f t="shared" si="4"/>
        <v>29217.190000000006</v>
      </c>
      <c r="H230" s="54"/>
    </row>
    <row r="231" spans="1:8" hidden="1" x14ac:dyDescent="0.25">
      <c r="A231" s="22"/>
      <c r="B231" s="13"/>
      <c r="C231" s="23"/>
      <c r="D231" s="14"/>
      <c r="E231" s="23"/>
      <c r="F231" s="15"/>
      <c r="G231" s="24">
        <f t="shared" si="4"/>
        <v>29217.190000000006</v>
      </c>
      <c r="H231" s="54"/>
    </row>
    <row r="232" spans="1:8" hidden="1" x14ac:dyDescent="0.25">
      <c r="A232" s="22"/>
      <c r="B232" s="13"/>
      <c r="C232" s="23"/>
      <c r="D232" s="14"/>
      <c r="E232" s="23"/>
      <c r="F232" s="15"/>
      <c r="G232" s="24">
        <f t="shared" si="4"/>
        <v>29217.190000000006</v>
      </c>
      <c r="H232" s="54"/>
    </row>
    <row r="233" spans="1:8" hidden="1" x14ac:dyDescent="0.25">
      <c r="A233" s="22"/>
      <c r="B233" s="13"/>
      <c r="C233" s="23"/>
      <c r="D233" s="14"/>
      <c r="E233" s="23"/>
      <c r="F233" s="15"/>
      <c r="G233" s="24">
        <f t="shared" si="4"/>
        <v>29217.190000000006</v>
      </c>
      <c r="H233" s="54"/>
    </row>
    <row r="234" spans="1:8" hidden="1" x14ac:dyDescent="0.25">
      <c r="A234" s="22"/>
      <c r="B234" s="13"/>
      <c r="C234" s="23"/>
      <c r="D234" s="14"/>
      <c r="E234" s="23"/>
      <c r="F234" s="15"/>
      <c r="G234" s="24">
        <f t="shared" si="4"/>
        <v>29217.190000000006</v>
      </c>
      <c r="H234" s="54"/>
    </row>
    <row r="235" spans="1:8" hidden="1" x14ac:dyDescent="0.25">
      <c r="A235" s="22"/>
      <c r="B235" s="13"/>
      <c r="C235" s="23"/>
      <c r="D235" s="14"/>
      <c r="E235" s="23"/>
      <c r="F235" s="15"/>
      <c r="G235" s="24">
        <f t="shared" si="4"/>
        <v>29217.190000000006</v>
      </c>
      <c r="H235" s="54"/>
    </row>
    <row r="236" spans="1:8" hidden="1" x14ac:dyDescent="0.25">
      <c r="A236" s="22"/>
      <c r="B236" s="13"/>
      <c r="C236" s="23"/>
      <c r="D236" s="14"/>
      <c r="E236" s="23"/>
      <c r="F236" s="15"/>
      <c r="G236" s="24">
        <f t="shared" si="4"/>
        <v>29217.190000000006</v>
      </c>
      <c r="H236" s="54"/>
    </row>
    <row r="237" spans="1:8" hidden="1" x14ac:dyDescent="0.25">
      <c r="A237" s="22"/>
      <c r="B237" s="13"/>
      <c r="C237" s="23"/>
      <c r="D237" s="14"/>
      <c r="E237" s="23"/>
      <c r="F237" s="15"/>
      <c r="G237" s="24">
        <f t="shared" si="4"/>
        <v>29217.190000000006</v>
      </c>
      <c r="H237" s="54"/>
    </row>
    <row r="238" spans="1:8" hidden="1" x14ac:dyDescent="0.25">
      <c r="A238" s="22"/>
      <c r="B238" s="13"/>
      <c r="C238" s="23"/>
      <c r="D238" s="14"/>
      <c r="E238" s="23"/>
      <c r="F238" s="15"/>
      <c r="G238" s="24">
        <f t="shared" si="4"/>
        <v>29217.190000000006</v>
      </c>
      <c r="H238" s="54"/>
    </row>
    <row r="239" spans="1:8" hidden="1" x14ac:dyDescent="0.25">
      <c r="A239" s="22"/>
      <c r="B239" s="13"/>
      <c r="C239" s="23"/>
      <c r="D239" s="14"/>
      <c r="E239" s="23"/>
      <c r="F239" s="15"/>
      <c r="G239" s="24">
        <f t="shared" si="4"/>
        <v>29217.190000000006</v>
      </c>
      <c r="H239" s="54"/>
    </row>
    <row r="240" spans="1:8" hidden="1" x14ac:dyDescent="0.25">
      <c r="A240" s="22"/>
      <c r="B240" s="13"/>
      <c r="C240" s="23"/>
      <c r="D240" s="14"/>
      <c r="E240" s="23"/>
      <c r="F240" s="15"/>
      <c r="G240" s="24">
        <f t="shared" si="4"/>
        <v>29217.190000000006</v>
      </c>
      <c r="H240" s="54"/>
    </row>
    <row r="241" spans="1:8" hidden="1" x14ac:dyDescent="0.25">
      <c r="A241" s="22"/>
      <c r="B241" s="13"/>
      <c r="C241" s="23"/>
      <c r="D241" s="14"/>
      <c r="E241" s="23"/>
      <c r="F241" s="15"/>
      <c r="G241" s="24">
        <f t="shared" si="4"/>
        <v>29217.190000000006</v>
      </c>
      <c r="H241" s="54"/>
    </row>
    <row r="242" spans="1:8" hidden="1" x14ac:dyDescent="0.25">
      <c r="A242" s="22"/>
      <c r="B242" s="13"/>
      <c r="C242" s="23"/>
      <c r="D242" s="14"/>
      <c r="E242" s="23"/>
      <c r="F242" s="15"/>
      <c r="G242" s="24">
        <f t="shared" si="4"/>
        <v>29217.190000000006</v>
      </c>
      <c r="H242" s="54"/>
    </row>
    <row r="243" spans="1:8" hidden="1" x14ac:dyDescent="0.25">
      <c r="A243" s="22"/>
      <c r="B243" s="13"/>
      <c r="C243" s="23"/>
      <c r="D243" s="14"/>
      <c r="E243" s="23"/>
      <c r="F243" s="15"/>
      <c r="G243" s="24">
        <f t="shared" si="4"/>
        <v>29217.190000000006</v>
      </c>
      <c r="H243" s="54"/>
    </row>
    <row r="244" spans="1:8" hidden="1" x14ac:dyDescent="0.25">
      <c r="A244" s="22"/>
      <c r="B244" s="13"/>
      <c r="C244" s="23"/>
      <c r="D244" s="14"/>
      <c r="E244" s="23"/>
      <c r="F244" s="15"/>
      <c r="G244" s="24">
        <f t="shared" si="4"/>
        <v>29217.190000000006</v>
      </c>
      <c r="H244" s="54"/>
    </row>
    <row r="245" spans="1:8" hidden="1" x14ac:dyDescent="0.25">
      <c r="A245" s="22"/>
      <c r="B245" s="13"/>
      <c r="C245" s="23"/>
      <c r="D245" s="14"/>
      <c r="E245" s="23"/>
      <c r="F245" s="15"/>
      <c r="G245" s="24">
        <f t="shared" si="4"/>
        <v>29217.190000000006</v>
      </c>
      <c r="H245" s="54"/>
    </row>
    <row r="246" spans="1:8" hidden="1" x14ac:dyDescent="0.25">
      <c r="A246" s="22"/>
      <c r="B246" s="13"/>
      <c r="C246" s="23"/>
      <c r="D246" s="14"/>
      <c r="E246" s="23"/>
      <c r="F246" s="15"/>
      <c r="G246" s="24">
        <f t="shared" si="4"/>
        <v>29217.190000000006</v>
      </c>
      <c r="H246" s="54"/>
    </row>
    <row r="247" spans="1:8" hidden="1" x14ac:dyDescent="0.25">
      <c r="A247" s="22"/>
      <c r="B247" s="13"/>
      <c r="C247" s="23"/>
      <c r="D247" s="14"/>
      <c r="E247" s="23"/>
      <c r="F247" s="15"/>
      <c r="G247" s="24">
        <f t="shared" si="4"/>
        <v>29217.190000000006</v>
      </c>
      <c r="H247" s="54"/>
    </row>
    <row r="248" spans="1:8" hidden="1" x14ac:dyDescent="0.25">
      <c r="A248" s="22"/>
      <c r="B248" s="13"/>
      <c r="C248" s="23"/>
      <c r="D248" s="14"/>
      <c r="E248" s="23"/>
      <c r="F248" s="15"/>
      <c r="G248" s="24">
        <f t="shared" si="4"/>
        <v>29217.190000000006</v>
      </c>
      <c r="H248" s="54"/>
    </row>
    <row r="249" spans="1:8" hidden="1" x14ac:dyDescent="0.25">
      <c r="A249" s="22"/>
      <c r="B249" s="13"/>
      <c r="C249" s="23"/>
      <c r="D249" s="14"/>
      <c r="E249" s="23"/>
      <c r="F249" s="15"/>
      <c r="G249" s="24">
        <f t="shared" si="4"/>
        <v>29217.190000000006</v>
      </c>
      <c r="H249" s="54"/>
    </row>
    <row r="250" spans="1:8" hidden="1" x14ac:dyDescent="0.25">
      <c r="A250" s="22"/>
      <c r="B250" s="13"/>
      <c r="C250" s="23"/>
      <c r="D250" s="14"/>
      <c r="E250" s="23"/>
      <c r="F250" s="15"/>
      <c r="G250" s="24">
        <f t="shared" si="4"/>
        <v>29217.190000000006</v>
      </c>
      <c r="H250" s="54"/>
    </row>
    <row r="251" spans="1:8" hidden="1" x14ac:dyDescent="0.25">
      <c r="A251" s="22"/>
      <c r="B251" s="13"/>
      <c r="C251" s="23"/>
      <c r="D251" s="14"/>
      <c r="E251" s="23"/>
      <c r="F251" s="15"/>
      <c r="G251" s="24">
        <f t="shared" si="4"/>
        <v>29217.190000000006</v>
      </c>
      <c r="H251" s="54"/>
    </row>
    <row r="252" spans="1:8" hidden="1" x14ac:dyDescent="0.25">
      <c r="A252" s="22"/>
      <c r="B252" s="13"/>
      <c r="C252" s="23"/>
      <c r="D252" s="14"/>
      <c r="E252" s="23"/>
      <c r="F252" s="15"/>
      <c r="G252" s="24">
        <f t="shared" si="4"/>
        <v>29217.190000000006</v>
      </c>
      <c r="H252" s="54"/>
    </row>
    <row r="253" spans="1:8" hidden="1" x14ac:dyDescent="0.25">
      <c r="A253" s="22"/>
      <c r="B253" s="13"/>
      <c r="C253" s="23"/>
      <c r="D253" s="14"/>
      <c r="E253" s="23"/>
      <c r="F253" s="15"/>
      <c r="G253" s="24">
        <f t="shared" si="4"/>
        <v>29217.190000000006</v>
      </c>
      <c r="H253" s="54"/>
    </row>
    <row r="254" spans="1:8" hidden="1" x14ac:dyDescent="0.25">
      <c r="A254" s="22"/>
      <c r="B254" s="13"/>
      <c r="C254" s="23"/>
      <c r="D254" s="14"/>
      <c r="E254" s="23"/>
      <c r="F254" s="15"/>
      <c r="G254" s="24">
        <f t="shared" si="4"/>
        <v>29217.190000000006</v>
      </c>
      <c r="H254" s="54"/>
    </row>
    <row r="255" spans="1:8" hidden="1" x14ac:dyDescent="0.25">
      <c r="A255" s="22"/>
      <c r="B255" s="13"/>
      <c r="C255" s="23"/>
      <c r="D255" s="14"/>
      <c r="E255" s="23"/>
      <c r="F255" s="15"/>
      <c r="G255" s="24">
        <f t="shared" si="4"/>
        <v>29217.190000000006</v>
      </c>
      <c r="H255" s="54"/>
    </row>
    <row r="256" spans="1:8" hidden="1" x14ac:dyDescent="0.25">
      <c r="A256" s="22"/>
      <c r="B256" s="13"/>
      <c r="C256" s="23"/>
      <c r="D256" s="14"/>
      <c r="E256" s="23"/>
      <c r="F256" s="15"/>
      <c r="G256" s="24">
        <f t="shared" si="4"/>
        <v>29217.190000000006</v>
      </c>
      <c r="H256" s="54"/>
    </row>
    <row r="257" spans="1:8" hidden="1" x14ac:dyDescent="0.25">
      <c r="A257" s="22"/>
      <c r="B257" s="13"/>
      <c r="C257" s="23"/>
      <c r="D257" s="14"/>
      <c r="E257" s="23"/>
      <c r="F257" s="15"/>
      <c r="G257" s="24">
        <f t="shared" si="4"/>
        <v>29217.190000000006</v>
      </c>
      <c r="H257" s="54"/>
    </row>
    <row r="258" spans="1:8" hidden="1" x14ac:dyDescent="0.25">
      <c r="A258" s="22"/>
      <c r="B258" s="13"/>
      <c r="C258" s="23"/>
      <c r="D258" s="14"/>
      <c r="E258" s="23"/>
      <c r="F258" s="15"/>
      <c r="G258" s="24">
        <f t="shared" si="4"/>
        <v>29217.190000000006</v>
      </c>
      <c r="H258" s="54"/>
    </row>
    <row r="259" spans="1:8" hidden="1" x14ac:dyDescent="0.25">
      <c r="A259" s="22"/>
      <c r="B259" s="13"/>
      <c r="C259" s="23"/>
      <c r="D259" s="14"/>
      <c r="E259" s="23"/>
      <c r="F259" s="15"/>
      <c r="G259" s="24">
        <f t="shared" si="4"/>
        <v>29217.190000000006</v>
      </c>
      <c r="H259" s="54"/>
    </row>
    <row r="260" spans="1:8" hidden="1" x14ac:dyDescent="0.25">
      <c r="A260" s="22"/>
      <c r="B260" s="13"/>
      <c r="C260" s="23"/>
      <c r="D260" s="14"/>
      <c r="E260" s="23"/>
      <c r="F260" s="15"/>
      <c r="G260" s="24">
        <f t="shared" si="4"/>
        <v>29217.190000000006</v>
      </c>
      <c r="H260" s="54"/>
    </row>
    <row r="261" spans="1:8" hidden="1" x14ac:dyDescent="0.25">
      <c r="A261" s="22"/>
      <c r="B261" s="13"/>
      <c r="C261" s="23"/>
      <c r="D261" s="14"/>
      <c r="E261" s="23"/>
      <c r="F261" s="15"/>
      <c r="G261" s="24">
        <f t="shared" si="4"/>
        <v>29217.190000000006</v>
      </c>
      <c r="H261" s="54"/>
    </row>
    <row r="262" spans="1:8" hidden="1" x14ac:dyDescent="0.25">
      <c r="A262" s="22"/>
      <c r="B262" s="13"/>
      <c r="C262" s="23"/>
      <c r="D262" s="14"/>
      <c r="E262" s="23"/>
      <c r="F262" s="15"/>
      <c r="G262" s="24">
        <f t="shared" si="4"/>
        <v>29217.190000000006</v>
      </c>
      <c r="H262" s="54"/>
    </row>
    <row r="263" spans="1:8" hidden="1" x14ac:dyDescent="0.25">
      <c r="A263" s="22"/>
      <c r="B263" s="13"/>
      <c r="C263" s="23"/>
      <c r="D263" s="14"/>
      <c r="E263" s="23"/>
      <c r="F263" s="15"/>
      <c r="G263" s="24">
        <f t="shared" si="4"/>
        <v>29217.190000000006</v>
      </c>
      <c r="H263" s="54"/>
    </row>
    <row r="264" spans="1:8" hidden="1" x14ac:dyDescent="0.25">
      <c r="A264" s="22"/>
      <c r="B264" s="13"/>
      <c r="C264" s="23"/>
      <c r="D264" s="14"/>
      <c r="E264" s="23"/>
      <c r="F264" s="15"/>
      <c r="G264" s="24">
        <f t="shared" si="4"/>
        <v>29217.190000000006</v>
      </c>
      <c r="H264" s="54"/>
    </row>
    <row r="265" spans="1:8" hidden="1" x14ac:dyDescent="0.25">
      <c r="A265" s="22"/>
      <c r="B265" s="13"/>
      <c r="C265" s="23"/>
      <c r="D265" s="14"/>
      <c r="E265" s="23"/>
      <c r="F265" s="15"/>
      <c r="G265" s="24">
        <f t="shared" si="4"/>
        <v>29217.190000000006</v>
      </c>
      <c r="H265" s="54"/>
    </row>
    <row r="266" spans="1:8" hidden="1" x14ac:dyDescent="0.25">
      <c r="A266" s="22"/>
      <c r="B266" s="13"/>
      <c r="C266" s="23"/>
      <c r="D266" s="14"/>
      <c r="E266" s="23"/>
      <c r="F266" s="15"/>
      <c r="G266" s="24">
        <f t="shared" si="4"/>
        <v>29217.190000000006</v>
      </c>
      <c r="H266" s="54"/>
    </row>
    <row r="267" spans="1:8" hidden="1" x14ac:dyDescent="0.25">
      <c r="A267" s="22"/>
      <c r="B267" s="13"/>
      <c r="C267" s="23"/>
      <c r="D267" s="14"/>
      <c r="E267" s="23"/>
      <c r="F267" s="15"/>
      <c r="G267" s="24">
        <f t="shared" si="4"/>
        <v>29217.190000000006</v>
      </c>
      <c r="H267" s="54"/>
    </row>
    <row r="268" spans="1:8" hidden="1" x14ac:dyDescent="0.25">
      <c r="A268" s="22"/>
      <c r="B268" s="13"/>
      <c r="C268" s="23"/>
      <c r="D268" s="14"/>
      <c r="E268" s="23"/>
      <c r="F268" s="15"/>
      <c r="G268" s="24">
        <f t="shared" si="4"/>
        <v>29217.190000000006</v>
      </c>
      <c r="H268" s="54"/>
    </row>
    <row r="269" spans="1:8" hidden="1" x14ac:dyDescent="0.25">
      <c r="A269" s="22"/>
      <c r="B269" s="13"/>
      <c r="C269" s="23"/>
      <c r="D269" s="14"/>
      <c r="E269" s="23"/>
      <c r="F269" s="15"/>
      <c r="G269" s="24">
        <f t="shared" si="4"/>
        <v>29217.190000000006</v>
      </c>
      <c r="H269" s="54"/>
    </row>
    <row r="270" spans="1:8" hidden="1" x14ac:dyDescent="0.25">
      <c r="A270" s="22"/>
      <c r="B270" s="13"/>
      <c r="C270" s="23"/>
      <c r="D270" s="14"/>
      <c r="E270" s="23"/>
      <c r="F270" s="15"/>
      <c r="G270" s="24">
        <f t="shared" si="4"/>
        <v>29217.190000000006</v>
      </c>
      <c r="H270" s="54"/>
    </row>
    <row r="271" spans="1:8" hidden="1" x14ac:dyDescent="0.25">
      <c r="A271" s="22"/>
      <c r="B271" s="13"/>
      <c r="C271" s="23"/>
      <c r="D271" s="14"/>
      <c r="E271" s="23"/>
      <c r="F271" s="15"/>
      <c r="G271" s="24">
        <f t="shared" si="4"/>
        <v>29217.190000000006</v>
      </c>
      <c r="H271" s="54"/>
    </row>
    <row r="272" spans="1:8" hidden="1" x14ac:dyDescent="0.25">
      <c r="A272" s="22"/>
      <c r="B272" s="13"/>
      <c r="C272" s="23"/>
      <c r="D272" s="14"/>
      <c r="E272" s="23"/>
      <c r="F272" s="15"/>
      <c r="G272" s="24">
        <f t="shared" si="4"/>
        <v>29217.190000000006</v>
      </c>
      <c r="H272" s="54"/>
    </row>
    <row r="273" spans="1:8" hidden="1" x14ac:dyDescent="0.25">
      <c r="A273" s="22"/>
      <c r="B273" s="13"/>
      <c r="C273" s="23"/>
      <c r="D273" s="14"/>
      <c r="E273" s="23"/>
      <c r="F273" s="15"/>
      <c r="G273" s="24">
        <f t="shared" si="4"/>
        <v>29217.190000000006</v>
      </c>
      <c r="H273" s="54"/>
    </row>
    <row r="274" spans="1:8" hidden="1" x14ac:dyDescent="0.25">
      <c r="A274" s="22"/>
      <c r="B274" s="13"/>
      <c r="C274" s="23"/>
      <c r="D274" s="14"/>
      <c r="E274" s="23"/>
      <c r="F274" s="15"/>
      <c r="G274" s="24">
        <f t="shared" si="4"/>
        <v>29217.190000000006</v>
      </c>
      <c r="H274" s="54"/>
    </row>
    <row r="275" spans="1:8" hidden="1" x14ac:dyDescent="0.25">
      <c r="A275" s="22"/>
      <c r="B275" s="13"/>
      <c r="C275" s="23"/>
      <c r="D275" s="14"/>
      <c r="E275" s="23"/>
      <c r="F275" s="15"/>
      <c r="G275" s="24">
        <f t="shared" si="4"/>
        <v>29217.190000000006</v>
      </c>
      <c r="H275" s="54"/>
    </row>
    <row r="276" spans="1:8" hidden="1" x14ac:dyDescent="0.25">
      <c r="A276" s="22"/>
      <c r="B276" s="13"/>
      <c r="C276" s="23"/>
      <c r="D276" s="14"/>
      <c r="E276" s="23"/>
      <c r="F276" s="15"/>
      <c r="G276" s="24">
        <f t="shared" si="4"/>
        <v>29217.190000000006</v>
      </c>
      <c r="H276" s="54"/>
    </row>
    <row r="277" spans="1:8" hidden="1" x14ac:dyDescent="0.25">
      <c r="A277" s="22"/>
      <c r="B277" s="13"/>
      <c r="C277" s="23"/>
      <c r="D277" s="14"/>
      <c r="E277" s="23"/>
      <c r="F277" s="15"/>
      <c r="G277" s="24">
        <f t="shared" si="4"/>
        <v>29217.190000000006</v>
      </c>
      <c r="H277" s="54"/>
    </row>
    <row r="278" spans="1:8" hidden="1" x14ac:dyDescent="0.25">
      <c r="A278" s="22"/>
      <c r="B278" s="13"/>
      <c r="C278" s="23"/>
      <c r="D278" s="14"/>
      <c r="E278" s="23"/>
      <c r="F278" s="15"/>
      <c r="G278" s="24">
        <f t="shared" ref="G278:G341" si="5">G277+F278</f>
        <v>29217.190000000006</v>
      </c>
      <c r="H278" s="54"/>
    </row>
    <row r="279" spans="1:8" hidden="1" x14ac:dyDescent="0.25">
      <c r="A279" s="22"/>
      <c r="B279" s="13"/>
      <c r="C279" s="23"/>
      <c r="D279" s="14"/>
      <c r="E279" s="23"/>
      <c r="F279" s="15"/>
      <c r="G279" s="24">
        <f t="shared" si="5"/>
        <v>29217.190000000006</v>
      </c>
      <c r="H279" s="54"/>
    </row>
    <row r="280" spans="1:8" hidden="1" x14ac:dyDescent="0.25">
      <c r="A280" s="22"/>
      <c r="B280" s="13"/>
      <c r="C280" s="23"/>
      <c r="D280" s="14"/>
      <c r="E280" s="23"/>
      <c r="F280" s="15"/>
      <c r="G280" s="24">
        <f t="shared" si="5"/>
        <v>29217.190000000006</v>
      </c>
      <c r="H280" s="54"/>
    </row>
    <row r="281" spans="1:8" hidden="1" x14ac:dyDescent="0.25">
      <c r="A281" s="22"/>
      <c r="B281" s="13"/>
      <c r="C281" s="23"/>
      <c r="D281" s="14"/>
      <c r="E281" s="23"/>
      <c r="F281" s="15"/>
      <c r="G281" s="24">
        <f t="shared" si="5"/>
        <v>29217.190000000006</v>
      </c>
      <c r="H281" s="54"/>
    </row>
    <row r="282" spans="1:8" hidden="1" x14ac:dyDescent="0.25">
      <c r="A282" s="22"/>
      <c r="B282" s="13"/>
      <c r="C282" s="23"/>
      <c r="D282" s="14"/>
      <c r="E282" s="23"/>
      <c r="F282" s="15"/>
      <c r="G282" s="24">
        <f t="shared" si="5"/>
        <v>29217.190000000006</v>
      </c>
      <c r="H282" s="54"/>
    </row>
    <row r="283" spans="1:8" hidden="1" x14ac:dyDescent="0.25">
      <c r="A283" s="22"/>
      <c r="B283" s="13"/>
      <c r="C283" s="23"/>
      <c r="D283" s="14"/>
      <c r="E283" s="23"/>
      <c r="F283" s="15"/>
      <c r="G283" s="24">
        <f t="shared" si="5"/>
        <v>29217.190000000006</v>
      </c>
      <c r="H283" s="54"/>
    </row>
    <row r="284" spans="1:8" hidden="1" x14ac:dyDescent="0.25">
      <c r="A284" s="22"/>
      <c r="B284" s="13"/>
      <c r="C284" s="23"/>
      <c r="D284" s="14"/>
      <c r="E284" s="23"/>
      <c r="F284" s="15"/>
      <c r="G284" s="24">
        <f t="shared" si="5"/>
        <v>29217.190000000006</v>
      </c>
      <c r="H284" s="54"/>
    </row>
    <row r="285" spans="1:8" hidden="1" x14ac:dyDescent="0.25">
      <c r="A285" s="22"/>
      <c r="B285" s="13"/>
      <c r="C285" s="23"/>
      <c r="D285" s="14"/>
      <c r="E285" s="23"/>
      <c r="F285" s="15"/>
      <c r="G285" s="24">
        <f t="shared" si="5"/>
        <v>29217.190000000006</v>
      </c>
      <c r="H285" s="54"/>
    </row>
    <row r="286" spans="1:8" hidden="1" x14ac:dyDescent="0.25">
      <c r="A286" s="22"/>
      <c r="B286" s="13"/>
      <c r="C286" s="23"/>
      <c r="D286" s="14"/>
      <c r="E286" s="23"/>
      <c r="F286" s="15"/>
      <c r="G286" s="24">
        <f t="shared" si="5"/>
        <v>29217.190000000006</v>
      </c>
      <c r="H286" s="54"/>
    </row>
    <row r="287" spans="1:8" hidden="1" x14ac:dyDescent="0.25">
      <c r="A287" s="22"/>
      <c r="B287" s="13"/>
      <c r="C287" s="23"/>
      <c r="D287" s="14"/>
      <c r="E287" s="23"/>
      <c r="F287" s="15"/>
      <c r="G287" s="24">
        <f t="shared" si="5"/>
        <v>29217.190000000006</v>
      </c>
      <c r="H287" s="54"/>
    </row>
    <row r="288" spans="1:8" hidden="1" x14ac:dyDescent="0.25">
      <c r="A288" s="22"/>
      <c r="B288" s="13"/>
      <c r="C288" s="23"/>
      <c r="D288" s="14"/>
      <c r="E288" s="23"/>
      <c r="F288" s="15"/>
      <c r="G288" s="24">
        <f t="shared" si="5"/>
        <v>29217.190000000006</v>
      </c>
      <c r="H288" s="54"/>
    </row>
    <row r="289" spans="1:8" hidden="1" x14ac:dyDescent="0.25">
      <c r="A289" s="22"/>
      <c r="B289" s="13"/>
      <c r="C289" s="23"/>
      <c r="D289" s="14"/>
      <c r="E289" s="23"/>
      <c r="F289" s="15"/>
      <c r="G289" s="24">
        <f t="shared" si="5"/>
        <v>29217.190000000006</v>
      </c>
      <c r="H289" s="54"/>
    </row>
    <row r="290" spans="1:8" hidden="1" x14ac:dyDescent="0.25">
      <c r="A290" s="22"/>
      <c r="B290" s="13"/>
      <c r="C290" s="23"/>
      <c r="D290" s="14"/>
      <c r="E290" s="23"/>
      <c r="F290" s="15"/>
      <c r="G290" s="24">
        <f t="shared" si="5"/>
        <v>29217.190000000006</v>
      </c>
      <c r="H290" s="54"/>
    </row>
    <row r="291" spans="1:8" hidden="1" x14ac:dyDescent="0.25">
      <c r="A291" s="22"/>
      <c r="B291" s="13"/>
      <c r="C291" s="23"/>
      <c r="D291" s="14"/>
      <c r="E291" s="23"/>
      <c r="F291" s="15"/>
      <c r="G291" s="24">
        <f t="shared" si="5"/>
        <v>29217.190000000006</v>
      </c>
      <c r="H291" s="54"/>
    </row>
    <row r="292" spans="1:8" hidden="1" x14ac:dyDescent="0.25">
      <c r="A292" s="22"/>
      <c r="B292" s="13"/>
      <c r="C292" s="23"/>
      <c r="D292" s="14"/>
      <c r="E292" s="23"/>
      <c r="F292" s="15"/>
      <c r="G292" s="24">
        <f t="shared" si="5"/>
        <v>29217.190000000006</v>
      </c>
      <c r="H292" s="54"/>
    </row>
    <row r="293" spans="1:8" hidden="1" x14ac:dyDescent="0.25">
      <c r="A293" s="22"/>
      <c r="B293" s="13"/>
      <c r="C293" s="23"/>
      <c r="D293" s="14"/>
      <c r="E293" s="23"/>
      <c r="F293" s="15"/>
      <c r="G293" s="24">
        <f t="shared" si="5"/>
        <v>29217.190000000006</v>
      </c>
      <c r="H293" s="54"/>
    </row>
    <row r="294" spans="1:8" hidden="1" x14ac:dyDescent="0.25">
      <c r="A294" s="22"/>
      <c r="B294" s="13"/>
      <c r="C294" s="23"/>
      <c r="D294" s="14"/>
      <c r="E294" s="23"/>
      <c r="F294" s="15"/>
      <c r="G294" s="24">
        <f t="shared" si="5"/>
        <v>29217.190000000006</v>
      </c>
      <c r="H294" s="54"/>
    </row>
    <row r="295" spans="1:8" hidden="1" x14ac:dyDescent="0.25">
      <c r="A295" s="22"/>
      <c r="B295" s="13"/>
      <c r="C295" s="23"/>
      <c r="D295" s="14"/>
      <c r="E295" s="23"/>
      <c r="F295" s="15"/>
      <c r="G295" s="24">
        <f t="shared" si="5"/>
        <v>29217.190000000006</v>
      </c>
      <c r="H295" s="54"/>
    </row>
    <row r="296" spans="1:8" hidden="1" x14ac:dyDescent="0.25">
      <c r="A296" s="22"/>
      <c r="B296" s="13"/>
      <c r="C296" s="23"/>
      <c r="D296" s="14"/>
      <c r="E296" s="23"/>
      <c r="F296" s="15"/>
      <c r="G296" s="24">
        <f t="shared" si="5"/>
        <v>29217.190000000006</v>
      </c>
      <c r="H296" s="54"/>
    </row>
    <row r="297" spans="1:8" hidden="1" x14ac:dyDescent="0.25">
      <c r="A297" s="22"/>
      <c r="B297" s="13"/>
      <c r="C297" s="23"/>
      <c r="D297" s="14"/>
      <c r="E297" s="23"/>
      <c r="F297" s="15"/>
      <c r="G297" s="24">
        <f t="shared" si="5"/>
        <v>29217.190000000006</v>
      </c>
      <c r="H297" s="54"/>
    </row>
    <row r="298" spans="1:8" hidden="1" x14ac:dyDescent="0.25">
      <c r="A298" s="22"/>
      <c r="B298" s="13"/>
      <c r="C298" s="23"/>
      <c r="D298" s="14"/>
      <c r="E298" s="23"/>
      <c r="F298" s="15"/>
      <c r="G298" s="24">
        <f t="shared" si="5"/>
        <v>29217.190000000006</v>
      </c>
      <c r="H298" s="54"/>
    </row>
    <row r="299" spans="1:8" hidden="1" x14ac:dyDescent="0.25">
      <c r="A299" s="22"/>
      <c r="B299" s="13"/>
      <c r="C299" s="23"/>
      <c r="D299" s="14"/>
      <c r="E299" s="23"/>
      <c r="F299" s="15"/>
      <c r="G299" s="24">
        <f t="shared" si="5"/>
        <v>29217.190000000006</v>
      </c>
      <c r="H299" s="54"/>
    </row>
    <row r="300" spans="1:8" hidden="1" x14ac:dyDescent="0.25">
      <c r="A300" s="22"/>
      <c r="B300" s="13"/>
      <c r="C300" s="23"/>
      <c r="D300" s="14"/>
      <c r="E300" s="23"/>
      <c r="F300" s="15"/>
      <c r="G300" s="24">
        <f t="shared" si="5"/>
        <v>29217.190000000006</v>
      </c>
      <c r="H300" s="54"/>
    </row>
    <row r="301" spans="1:8" hidden="1" x14ac:dyDescent="0.25">
      <c r="A301" s="22"/>
      <c r="B301" s="13"/>
      <c r="C301" s="23"/>
      <c r="D301" s="14"/>
      <c r="E301" s="23"/>
      <c r="F301" s="15"/>
      <c r="G301" s="24">
        <f t="shared" si="5"/>
        <v>29217.190000000006</v>
      </c>
      <c r="H301" s="54"/>
    </row>
    <row r="302" spans="1:8" hidden="1" x14ac:dyDescent="0.25">
      <c r="A302" s="22"/>
      <c r="B302" s="13"/>
      <c r="C302" s="23"/>
      <c r="D302" s="14"/>
      <c r="E302" s="23"/>
      <c r="F302" s="15"/>
      <c r="G302" s="24">
        <f t="shared" si="5"/>
        <v>29217.190000000006</v>
      </c>
      <c r="H302" s="54"/>
    </row>
    <row r="303" spans="1:8" hidden="1" x14ac:dyDescent="0.25">
      <c r="A303" s="22"/>
      <c r="B303" s="13"/>
      <c r="C303" s="23"/>
      <c r="D303" s="14"/>
      <c r="E303" s="23"/>
      <c r="F303" s="15"/>
      <c r="G303" s="24">
        <f t="shared" si="5"/>
        <v>29217.190000000006</v>
      </c>
      <c r="H303" s="54"/>
    </row>
    <row r="304" spans="1:8" hidden="1" x14ac:dyDescent="0.25">
      <c r="A304" s="22"/>
      <c r="B304" s="13"/>
      <c r="C304" s="23"/>
      <c r="D304" s="14"/>
      <c r="E304" s="23"/>
      <c r="F304" s="15"/>
      <c r="G304" s="24">
        <f t="shared" si="5"/>
        <v>29217.190000000006</v>
      </c>
      <c r="H304" s="54"/>
    </row>
    <row r="305" spans="1:8" hidden="1" x14ac:dyDescent="0.25">
      <c r="A305" s="22"/>
      <c r="B305" s="13"/>
      <c r="C305" s="23"/>
      <c r="D305" s="14"/>
      <c r="E305" s="23"/>
      <c r="F305" s="15"/>
      <c r="G305" s="24">
        <f t="shared" si="5"/>
        <v>29217.190000000006</v>
      </c>
      <c r="H305" s="54"/>
    </row>
    <row r="306" spans="1:8" hidden="1" x14ac:dyDescent="0.25">
      <c r="A306" s="22"/>
      <c r="B306" s="13"/>
      <c r="C306" s="23"/>
      <c r="D306" s="14"/>
      <c r="E306" s="23"/>
      <c r="F306" s="15"/>
      <c r="G306" s="24">
        <f t="shared" si="5"/>
        <v>29217.190000000006</v>
      </c>
      <c r="H306" s="54"/>
    </row>
    <row r="307" spans="1:8" hidden="1" x14ac:dyDescent="0.25">
      <c r="A307" s="22"/>
      <c r="B307" s="13"/>
      <c r="C307" s="23"/>
      <c r="D307" s="14"/>
      <c r="E307" s="23"/>
      <c r="F307" s="15"/>
      <c r="G307" s="24">
        <f t="shared" si="5"/>
        <v>29217.190000000006</v>
      </c>
      <c r="H307" s="54"/>
    </row>
    <row r="308" spans="1:8" hidden="1" x14ac:dyDescent="0.25">
      <c r="A308" s="22"/>
      <c r="B308" s="13"/>
      <c r="C308" s="23"/>
      <c r="D308" s="14"/>
      <c r="E308" s="23"/>
      <c r="F308" s="15"/>
      <c r="G308" s="24">
        <f t="shared" si="5"/>
        <v>29217.190000000006</v>
      </c>
      <c r="H308" s="54"/>
    </row>
    <row r="309" spans="1:8" hidden="1" x14ac:dyDescent="0.25">
      <c r="A309" s="22"/>
      <c r="B309" s="13"/>
      <c r="C309" s="23"/>
      <c r="D309" s="14"/>
      <c r="E309" s="23"/>
      <c r="F309" s="15"/>
      <c r="G309" s="24">
        <f t="shared" si="5"/>
        <v>29217.190000000006</v>
      </c>
      <c r="H309" s="54"/>
    </row>
    <row r="310" spans="1:8" hidden="1" x14ac:dyDescent="0.25">
      <c r="A310" s="22"/>
      <c r="B310" s="13"/>
      <c r="C310" s="23"/>
      <c r="D310" s="14"/>
      <c r="E310" s="23"/>
      <c r="F310" s="15"/>
      <c r="G310" s="24">
        <f t="shared" si="5"/>
        <v>29217.190000000006</v>
      </c>
      <c r="H310" s="54"/>
    </row>
    <row r="311" spans="1:8" hidden="1" x14ac:dyDescent="0.25">
      <c r="A311" s="22"/>
      <c r="B311" s="13"/>
      <c r="C311" s="23"/>
      <c r="D311" s="14"/>
      <c r="E311" s="23"/>
      <c r="F311" s="15"/>
      <c r="G311" s="24">
        <f t="shared" si="5"/>
        <v>29217.190000000006</v>
      </c>
      <c r="H311" s="54"/>
    </row>
    <row r="312" spans="1:8" hidden="1" x14ac:dyDescent="0.25">
      <c r="A312" s="22"/>
      <c r="B312" s="13"/>
      <c r="C312" s="23"/>
      <c r="D312" s="14"/>
      <c r="E312" s="23"/>
      <c r="F312" s="15"/>
      <c r="G312" s="24">
        <f t="shared" si="5"/>
        <v>29217.190000000006</v>
      </c>
      <c r="H312" s="54"/>
    </row>
    <row r="313" spans="1:8" hidden="1" x14ac:dyDescent="0.25">
      <c r="A313" s="22"/>
      <c r="B313" s="13"/>
      <c r="C313" s="23"/>
      <c r="D313" s="14"/>
      <c r="E313" s="23"/>
      <c r="F313" s="15"/>
      <c r="G313" s="24">
        <f t="shared" si="5"/>
        <v>29217.190000000006</v>
      </c>
      <c r="H313" s="54"/>
    </row>
    <row r="314" spans="1:8" hidden="1" x14ac:dyDescent="0.25">
      <c r="A314" s="22"/>
      <c r="B314" s="13"/>
      <c r="C314" s="23"/>
      <c r="D314" s="14"/>
      <c r="E314" s="23"/>
      <c r="F314" s="15"/>
      <c r="G314" s="24">
        <f t="shared" si="5"/>
        <v>29217.190000000006</v>
      </c>
      <c r="H314" s="54"/>
    </row>
    <row r="315" spans="1:8" hidden="1" x14ac:dyDescent="0.25">
      <c r="A315" s="22"/>
      <c r="B315" s="13"/>
      <c r="C315" s="23"/>
      <c r="D315" s="14"/>
      <c r="E315" s="23"/>
      <c r="F315" s="15"/>
      <c r="G315" s="24">
        <f t="shared" si="5"/>
        <v>29217.190000000006</v>
      </c>
      <c r="H315" s="54"/>
    </row>
    <row r="316" spans="1:8" hidden="1" x14ac:dyDescent="0.25">
      <c r="A316" s="22"/>
      <c r="B316" s="13"/>
      <c r="C316" s="23"/>
      <c r="D316" s="14"/>
      <c r="E316" s="23"/>
      <c r="F316" s="15"/>
      <c r="G316" s="24">
        <f t="shared" si="5"/>
        <v>29217.190000000006</v>
      </c>
      <c r="H316" s="54"/>
    </row>
    <row r="317" spans="1:8" hidden="1" x14ac:dyDescent="0.25">
      <c r="A317" s="22"/>
      <c r="B317" s="13"/>
      <c r="C317" s="23"/>
      <c r="D317" s="14"/>
      <c r="E317" s="23"/>
      <c r="F317" s="15"/>
      <c r="G317" s="24">
        <f t="shared" si="5"/>
        <v>29217.190000000006</v>
      </c>
      <c r="H317" s="54"/>
    </row>
    <row r="318" spans="1:8" hidden="1" x14ac:dyDescent="0.25">
      <c r="A318" s="22"/>
      <c r="B318" s="13"/>
      <c r="C318" s="23"/>
      <c r="D318" s="14"/>
      <c r="E318" s="23"/>
      <c r="F318" s="15"/>
      <c r="G318" s="24">
        <f t="shared" si="5"/>
        <v>29217.190000000006</v>
      </c>
      <c r="H318" s="54"/>
    </row>
    <row r="319" spans="1:8" hidden="1" x14ac:dyDescent="0.25">
      <c r="A319" s="22"/>
      <c r="B319" s="13"/>
      <c r="C319" s="23"/>
      <c r="D319" s="14"/>
      <c r="E319" s="23"/>
      <c r="F319" s="15"/>
      <c r="G319" s="24">
        <f t="shared" si="5"/>
        <v>29217.190000000006</v>
      </c>
      <c r="H319" s="54"/>
    </row>
    <row r="320" spans="1:8" hidden="1" x14ac:dyDescent="0.25">
      <c r="A320" s="22"/>
      <c r="B320" s="13"/>
      <c r="C320" s="23"/>
      <c r="D320" s="14"/>
      <c r="E320" s="23"/>
      <c r="F320" s="15"/>
      <c r="G320" s="24">
        <f t="shared" si="5"/>
        <v>29217.190000000006</v>
      </c>
      <c r="H320" s="54"/>
    </row>
    <row r="321" spans="1:8" hidden="1" x14ac:dyDescent="0.25">
      <c r="A321" s="22"/>
      <c r="B321" s="13"/>
      <c r="C321" s="23"/>
      <c r="D321" s="14"/>
      <c r="E321" s="23"/>
      <c r="F321" s="15"/>
      <c r="G321" s="24">
        <f t="shared" si="5"/>
        <v>29217.190000000006</v>
      </c>
      <c r="H321" s="54"/>
    </row>
    <row r="322" spans="1:8" hidden="1" x14ac:dyDescent="0.25">
      <c r="A322" s="22"/>
      <c r="B322" s="13"/>
      <c r="C322" s="23"/>
      <c r="D322" s="14"/>
      <c r="E322" s="23"/>
      <c r="F322" s="15"/>
      <c r="G322" s="24">
        <f t="shared" si="5"/>
        <v>29217.190000000006</v>
      </c>
      <c r="H322" s="54"/>
    </row>
    <row r="323" spans="1:8" hidden="1" x14ac:dyDescent="0.25">
      <c r="A323" s="22"/>
      <c r="B323" s="13"/>
      <c r="C323" s="23"/>
      <c r="D323" s="14"/>
      <c r="E323" s="23"/>
      <c r="F323" s="15"/>
      <c r="G323" s="24">
        <f t="shared" si="5"/>
        <v>29217.190000000006</v>
      </c>
      <c r="H323" s="54"/>
    </row>
    <row r="324" spans="1:8" hidden="1" x14ac:dyDescent="0.25">
      <c r="A324" s="22"/>
      <c r="B324" s="13"/>
      <c r="C324" s="23"/>
      <c r="D324" s="14"/>
      <c r="E324" s="23"/>
      <c r="F324" s="15"/>
      <c r="G324" s="24">
        <f t="shared" si="5"/>
        <v>29217.190000000006</v>
      </c>
      <c r="H324" s="54"/>
    </row>
    <row r="325" spans="1:8" hidden="1" x14ac:dyDescent="0.25">
      <c r="A325" s="22"/>
      <c r="B325" s="13"/>
      <c r="C325" s="23"/>
      <c r="D325" s="14"/>
      <c r="E325" s="23"/>
      <c r="F325" s="15"/>
      <c r="G325" s="24">
        <f t="shared" si="5"/>
        <v>29217.190000000006</v>
      </c>
      <c r="H325" s="54"/>
    </row>
    <row r="326" spans="1:8" hidden="1" x14ac:dyDescent="0.25">
      <c r="A326" s="22"/>
      <c r="B326" s="13"/>
      <c r="C326" s="23"/>
      <c r="D326" s="14"/>
      <c r="E326" s="23"/>
      <c r="F326" s="15"/>
      <c r="G326" s="24">
        <f t="shared" si="5"/>
        <v>29217.190000000006</v>
      </c>
      <c r="H326" s="54"/>
    </row>
    <row r="327" spans="1:8" hidden="1" x14ac:dyDescent="0.25">
      <c r="A327" s="22"/>
      <c r="B327" s="13"/>
      <c r="C327" s="23"/>
      <c r="D327" s="14"/>
      <c r="E327" s="23"/>
      <c r="F327" s="15"/>
      <c r="G327" s="24">
        <f t="shared" si="5"/>
        <v>29217.190000000006</v>
      </c>
      <c r="H327" s="54"/>
    </row>
    <row r="328" spans="1:8" hidden="1" x14ac:dyDescent="0.25">
      <c r="A328" s="22"/>
      <c r="B328" s="13"/>
      <c r="C328" s="23"/>
      <c r="D328" s="14"/>
      <c r="E328" s="23"/>
      <c r="F328" s="15"/>
      <c r="G328" s="24">
        <f t="shared" si="5"/>
        <v>29217.190000000006</v>
      </c>
      <c r="H328" s="54"/>
    </row>
    <row r="329" spans="1:8" hidden="1" x14ac:dyDescent="0.25">
      <c r="A329" s="22"/>
      <c r="B329" s="13"/>
      <c r="C329" s="23"/>
      <c r="D329" s="14"/>
      <c r="E329" s="23"/>
      <c r="F329" s="15"/>
      <c r="G329" s="24">
        <f t="shared" si="5"/>
        <v>29217.190000000006</v>
      </c>
      <c r="H329" s="54"/>
    </row>
    <row r="330" spans="1:8" hidden="1" x14ac:dyDescent="0.25">
      <c r="A330" s="22"/>
      <c r="B330" s="13"/>
      <c r="C330" s="23"/>
      <c r="D330" s="14"/>
      <c r="E330" s="23"/>
      <c r="F330" s="15"/>
      <c r="G330" s="24">
        <f t="shared" si="5"/>
        <v>29217.190000000006</v>
      </c>
      <c r="H330" s="54"/>
    </row>
    <row r="331" spans="1:8" hidden="1" x14ac:dyDescent="0.25">
      <c r="A331" s="22"/>
      <c r="B331" s="13"/>
      <c r="C331" s="23"/>
      <c r="D331" s="14"/>
      <c r="E331" s="23"/>
      <c r="F331" s="15"/>
      <c r="G331" s="24">
        <f t="shared" si="5"/>
        <v>29217.190000000006</v>
      </c>
      <c r="H331" s="54"/>
    </row>
    <row r="332" spans="1:8" hidden="1" x14ac:dyDescent="0.25">
      <c r="A332" s="22"/>
      <c r="B332" s="13"/>
      <c r="C332" s="23"/>
      <c r="D332" s="14"/>
      <c r="E332" s="23"/>
      <c r="F332" s="15"/>
      <c r="G332" s="24">
        <f t="shared" si="5"/>
        <v>29217.190000000006</v>
      </c>
      <c r="H332" s="54"/>
    </row>
    <row r="333" spans="1:8" hidden="1" x14ac:dyDescent="0.25">
      <c r="A333" s="22"/>
      <c r="B333" s="13"/>
      <c r="C333" s="23"/>
      <c r="D333" s="14"/>
      <c r="E333" s="23"/>
      <c r="F333" s="15"/>
      <c r="G333" s="24">
        <f t="shared" si="5"/>
        <v>29217.190000000006</v>
      </c>
      <c r="H333" s="54"/>
    </row>
    <row r="334" spans="1:8" hidden="1" x14ac:dyDescent="0.25">
      <c r="A334" s="22"/>
      <c r="B334" s="13"/>
      <c r="C334" s="23"/>
      <c r="D334" s="14"/>
      <c r="E334" s="23"/>
      <c r="F334" s="15"/>
      <c r="G334" s="24">
        <f t="shared" si="5"/>
        <v>29217.190000000006</v>
      </c>
      <c r="H334" s="54"/>
    </row>
    <row r="335" spans="1:8" hidden="1" x14ac:dyDescent="0.25">
      <c r="A335" s="22"/>
      <c r="B335" s="13"/>
      <c r="C335" s="23"/>
      <c r="D335" s="14"/>
      <c r="E335" s="23"/>
      <c r="F335" s="15"/>
      <c r="G335" s="24">
        <f t="shared" si="5"/>
        <v>29217.190000000006</v>
      </c>
      <c r="H335" s="54"/>
    </row>
    <row r="336" spans="1:8" hidden="1" x14ac:dyDescent="0.25">
      <c r="A336" s="22"/>
      <c r="B336" s="13"/>
      <c r="C336" s="23"/>
      <c r="D336" s="14"/>
      <c r="E336" s="23"/>
      <c r="F336" s="15"/>
      <c r="G336" s="24">
        <f t="shared" si="5"/>
        <v>29217.190000000006</v>
      </c>
      <c r="H336" s="54"/>
    </row>
    <row r="337" spans="1:8" hidden="1" x14ac:dyDescent="0.25">
      <c r="A337" s="22"/>
      <c r="B337" s="13"/>
      <c r="C337" s="23"/>
      <c r="D337" s="14"/>
      <c r="E337" s="23"/>
      <c r="F337" s="15"/>
      <c r="G337" s="24">
        <f t="shared" si="5"/>
        <v>29217.190000000006</v>
      </c>
      <c r="H337" s="54"/>
    </row>
    <row r="338" spans="1:8" hidden="1" x14ac:dyDescent="0.25">
      <c r="A338" s="22"/>
      <c r="B338" s="13"/>
      <c r="C338" s="23"/>
      <c r="D338" s="14"/>
      <c r="E338" s="23"/>
      <c r="F338" s="15"/>
      <c r="G338" s="24">
        <f t="shared" si="5"/>
        <v>29217.190000000006</v>
      </c>
      <c r="H338" s="54"/>
    </row>
    <row r="339" spans="1:8" hidden="1" x14ac:dyDescent="0.25">
      <c r="A339" s="22"/>
      <c r="B339" s="13"/>
      <c r="C339" s="23"/>
      <c r="D339" s="14"/>
      <c r="E339" s="23"/>
      <c r="F339" s="15"/>
      <c r="G339" s="24">
        <f t="shared" si="5"/>
        <v>29217.190000000006</v>
      </c>
      <c r="H339" s="54"/>
    </row>
    <row r="340" spans="1:8" hidden="1" x14ac:dyDescent="0.25">
      <c r="A340" s="22"/>
      <c r="B340" s="13"/>
      <c r="C340" s="23"/>
      <c r="D340" s="14"/>
      <c r="E340" s="23"/>
      <c r="F340" s="15"/>
      <c r="G340" s="24">
        <f t="shared" si="5"/>
        <v>29217.190000000006</v>
      </c>
      <c r="H340" s="54"/>
    </row>
    <row r="341" spans="1:8" hidden="1" x14ac:dyDescent="0.25">
      <c r="A341" s="22"/>
      <c r="B341" s="13"/>
      <c r="C341" s="23"/>
      <c r="D341" s="14"/>
      <c r="E341" s="23"/>
      <c r="F341" s="15"/>
      <c r="G341" s="24">
        <f t="shared" si="5"/>
        <v>29217.190000000006</v>
      </c>
      <c r="H341" s="54"/>
    </row>
    <row r="342" spans="1:8" hidden="1" x14ac:dyDescent="0.25">
      <c r="A342" s="22"/>
      <c r="B342" s="13"/>
      <c r="C342" s="23"/>
      <c r="D342" s="14"/>
      <c r="E342" s="23"/>
      <c r="F342" s="15"/>
      <c r="G342" s="24">
        <f t="shared" ref="G342:G405" si="6">G341+F342</f>
        <v>29217.190000000006</v>
      </c>
      <c r="H342" s="54"/>
    </row>
    <row r="343" spans="1:8" hidden="1" x14ac:dyDescent="0.25">
      <c r="A343" s="22"/>
      <c r="B343" s="13"/>
      <c r="C343" s="23"/>
      <c r="D343" s="14"/>
      <c r="E343" s="23"/>
      <c r="F343" s="15"/>
      <c r="G343" s="24">
        <f t="shared" si="6"/>
        <v>29217.190000000006</v>
      </c>
      <c r="H343" s="54"/>
    </row>
    <row r="344" spans="1:8" hidden="1" x14ac:dyDescent="0.25">
      <c r="A344" s="22"/>
      <c r="B344" s="13"/>
      <c r="C344" s="23"/>
      <c r="D344" s="14"/>
      <c r="E344" s="23"/>
      <c r="F344" s="15"/>
      <c r="G344" s="24">
        <f t="shared" si="6"/>
        <v>29217.190000000006</v>
      </c>
      <c r="H344" s="54"/>
    </row>
    <row r="345" spans="1:8" hidden="1" x14ac:dyDescent="0.25">
      <c r="A345" s="22"/>
      <c r="B345" s="13"/>
      <c r="C345" s="23"/>
      <c r="D345" s="14"/>
      <c r="E345" s="23"/>
      <c r="F345" s="15"/>
      <c r="G345" s="24">
        <f t="shared" si="6"/>
        <v>29217.190000000006</v>
      </c>
      <c r="H345" s="54"/>
    </row>
    <row r="346" spans="1:8" hidden="1" x14ac:dyDescent="0.25">
      <c r="A346" s="22"/>
      <c r="B346" s="13"/>
      <c r="C346" s="23"/>
      <c r="D346" s="14"/>
      <c r="E346" s="23"/>
      <c r="F346" s="15"/>
      <c r="G346" s="24">
        <f t="shared" si="6"/>
        <v>29217.190000000006</v>
      </c>
      <c r="H346" s="54"/>
    </row>
    <row r="347" spans="1:8" hidden="1" x14ac:dyDescent="0.25">
      <c r="A347" s="22"/>
      <c r="B347" s="13"/>
      <c r="C347" s="23"/>
      <c r="D347" s="14"/>
      <c r="E347" s="23"/>
      <c r="F347" s="15"/>
      <c r="G347" s="24">
        <f t="shared" si="6"/>
        <v>29217.190000000006</v>
      </c>
      <c r="H347" s="54"/>
    </row>
    <row r="348" spans="1:8" hidden="1" x14ac:dyDescent="0.25">
      <c r="A348" s="22"/>
      <c r="B348" s="13"/>
      <c r="C348" s="23"/>
      <c r="D348" s="14"/>
      <c r="E348" s="23"/>
      <c r="F348" s="15"/>
      <c r="G348" s="24">
        <f t="shared" si="6"/>
        <v>29217.190000000006</v>
      </c>
      <c r="H348" s="54"/>
    </row>
    <row r="349" spans="1:8" hidden="1" x14ac:dyDescent="0.25">
      <c r="A349" s="22"/>
      <c r="B349" s="13"/>
      <c r="C349" s="23"/>
      <c r="D349" s="14"/>
      <c r="E349" s="23"/>
      <c r="F349" s="15"/>
      <c r="G349" s="24">
        <f t="shared" si="6"/>
        <v>29217.190000000006</v>
      </c>
      <c r="H349" s="54"/>
    </row>
    <row r="350" spans="1:8" hidden="1" x14ac:dyDescent="0.25">
      <c r="A350" s="22"/>
      <c r="B350" s="13"/>
      <c r="C350" s="23"/>
      <c r="D350" s="14"/>
      <c r="E350" s="23"/>
      <c r="F350" s="15"/>
      <c r="G350" s="24">
        <f t="shared" si="6"/>
        <v>29217.190000000006</v>
      </c>
      <c r="H350" s="54"/>
    </row>
    <row r="351" spans="1:8" hidden="1" x14ac:dyDescent="0.25">
      <c r="A351" s="22"/>
      <c r="B351" s="13"/>
      <c r="C351" s="23"/>
      <c r="D351" s="14"/>
      <c r="E351" s="23"/>
      <c r="F351" s="15"/>
      <c r="G351" s="24">
        <f t="shared" si="6"/>
        <v>29217.190000000006</v>
      </c>
      <c r="H351" s="54"/>
    </row>
    <row r="352" spans="1:8" hidden="1" x14ac:dyDescent="0.25">
      <c r="A352" s="22"/>
      <c r="B352" s="13"/>
      <c r="C352" s="23"/>
      <c r="D352" s="14"/>
      <c r="E352" s="23"/>
      <c r="F352" s="15"/>
      <c r="G352" s="24">
        <f t="shared" si="6"/>
        <v>29217.190000000006</v>
      </c>
      <c r="H352" s="54"/>
    </row>
    <row r="353" spans="1:8" hidden="1" x14ac:dyDescent="0.25">
      <c r="A353" s="22"/>
      <c r="B353" s="13"/>
      <c r="C353" s="23"/>
      <c r="D353" s="14"/>
      <c r="E353" s="23"/>
      <c r="F353" s="15"/>
      <c r="G353" s="24">
        <f t="shared" si="6"/>
        <v>29217.190000000006</v>
      </c>
      <c r="H353" s="54"/>
    </row>
    <row r="354" spans="1:8" hidden="1" x14ac:dyDescent="0.25">
      <c r="A354" s="22"/>
      <c r="B354" s="13"/>
      <c r="C354" s="23"/>
      <c r="D354" s="14"/>
      <c r="E354" s="23"/>
      <c r="F354" s="15"/>
      <c r="G354" s="24">
        <f t="shared" si="6"/>
        <v>29217.190000000006</v>
      </c>
      <c r="H354" s="54"/>
    </row>
    <row r="355" spans="1:8" hidden="1" x14ac:dyDescent="0.25">
      <c r="A355" s="22"/>
      <c r="B355" s="13"/>
      <c r="C355" s="23"/>
      <c r="D355" s="14"/>
      <c r="E355" s="23"/>
      <c r="F355" s="15"/>
      <c r="G355" s="24">
        <f t="shared" si="6"/>
        <v>29217.190000000006</v>
      </c>
      <c r="H355" s="54"/>
    </row>
    <row r="356" spans="1:8" hidden="1" x14ac:dyDescent="0.25">
      <c r="A356" s="22"/>
      <c r="B356" s="13"/>
      <c r="C356" s="23"/>
      <c r="D356" s="14"/>
      <c r="E356" s="23"/>
      <c r="F356" s="15"/>
      <c r="G356" s="24">
        <f t="shared" si="6"/>
        <v>29217.190000000006</v>
      </c>
      <c r="H356" s="54"/>
    </row>
    <row r="357" spans="1:8" hidden="1" x14ac:dyDescent="0.25">
      <c r="A357" s="22"/>
      <c r="B357" s="13"/>
      <c r="C357" s="23"/>
      <c r="D357" s="14"/>
      <c r="E357" s="23"/>
      <c r="F357" s="15"/>
      <c r="G357" s="24">
        <f t="shared" si="6"/>
        <v>29217.190000000006</v>
      </c>
      <c r="H357" s="54"/>
    </row>
    <row r="358" spans="1:8" hidden="1" x14ac:dyDescent="0.25">
      <c r="A358" s="22"/>
      <c r="B358" s="13"/>
      <c r="C358" s="23"/>
      <c r="D358" s="14"/>
      <c r="E358" s="23"/>
      <c r="F358" s="15"/>
      <c r="G358" s="24">
        <f t="shared" si="6"/>
        <v>29217.190000000006</v>
      </c>
      <c r="H358" s="54"/>
    </row>
    <row r="359" spans="1:8" hidden="1" x14ac:dyDescent="0.25">
      <c r="A359" s="22"/>
      <c r="B359" s="13"/>
      <c r="C359" s="23"/>
      <c r="D359" s="14"/>
      <c r="E359" s="23"/>
      <c r="F359" s="15"/>
      <c r="G359" s="24">
        <f t="shared" si="6"/>
        <v>29217.190000000006</v>
      </c>
      <c r="H359" s="54"/>
    </row>
    <row r="360" spans="1:8" hidden="1" x14ac:dyDescent="0.25">
      <c r="A360" s="22"/>
      <c r="B360" s="13"/>
      <c r="C360" s="23"/>
      <c r="D360" s="14"/>
      <c r="E360" s="23"/>
      <c r="F360" s="15"/>
      <c r="G360" s="24">
        <f t="shared" si="6"/>
        <v>29217.190000000006</v>
      </c>
      <c r="H360" s="54"/>
    </row>
    <row r="361" spans="1:8" hidden="1" x14ac:dyDescent="0.25">
      <c r="A361" s="22"/>
      <c r="B361" s="13"/>
      <c r="C361" s="23"/>
      <c r="D361" s="14"/>
      <c r="E361" s="23"/>
      <c r="F361" s="15"/>
      <c r="G361" s="24">
        <f t="shared" si="6"/>
        <v>29217.190000000006</v>
      </c>
      <c r="H361" s="54"/>
    </row>
    <row r="362" spans="1:8" hidden="1" x14ac:dyDescent="0.25">
      <c r="A362" s="22"/>
      <c r="B362" s="13"/>
      <c r="C362" s="23"/>
      <c r="D362" s="14"/>
      <c r="E362" s="23"/>
      <c r="F362" s="15"/>
      <c r="G362" s="24">
        <f t="shared" si="6"/>
        <v>29217.190000000006</v>
      </c>
      <c r="H362" s="54"/>
    </row>
    <row r="363" spans="1:8" hidden="1" x14ac:dyDescent="0.25">
      <c r="A363" s="22"/>
      <c r="B363" s="13"/>
      <c r="C363" s="23"/>
      <c r="D363" s="14"/>
      <c r="E363" s="23"/>
      <c r="F363" s="15"/>
      <c r="G363" s="24">
        <f t="shared" si="6"/>
        <v>29217.190000000006</v>
      </c>
      <c r="H363" s="54"/>
    </row>
    <row r="364" spans="1:8" hidden="1" x14ac:dyDescent="0.25">
      <c r="A364" s="22"/>
      <c r="B364" s="13"/>
      <c r="C364" s="23"/>
      <c r="D364" s="14"/>
      <c r="E364" s="23"/>
      <c r="F364" s="15"/>
      <c r="G364" s="24">
        <f t="shared" si="6"/>
        <v>29217.190000000006</v>
      </c>
      <c r="H364" s="54"/>
    </row>
    <row r="365" spans="1:8" hidden="1" x14ac:dyDescent="0.25">
      <c r="A365" s="22"/>
      <c r="B365" s="13"/>
      <c r="C365" s="23"/>
      <c r="D365" s="14"/>
      <c r="E365" s="23"/>
      <c r="F365" s="15"/>
      <c r="G365" s="24">
        <f t="shared" si="6"/>
        <v>29217.190000000006</v>
      </c>
      <c r="H365" s="54"/>
    </row>
    <row r="366" spans="1:8" hidden="1" x14ac:dyDescent="0.25">
      <c r="A366" s="22"/>
      <c r="B366" s="13"/>
      <c r="C366" s="23"/>
      <c r="D366" s="14"/>
      <c r="E366" s="23"/>
      <c r="F366" s="15"/>
      <c r="G366" s="24">
        <f t="shared" si="6"/>
        <v>29217.190000000006</v>
      </c>
      <c r="H366" s="54"/>
    </row>
    <row r="367" spans="1:8" hidden="1" x14ac:dyDescent="0.25">
      <c r="A367" s="22"/>
      <c r="B367" s="13"/>
      <c r="C367" s="23"/>
      <c r="D367" s="14"/>
      <c r="E367" s="23"/>
      <c r="F367" s="15"/>
      <c r="G367" s="24">
        <f t="shared" si="6"/>
        <v>29217.190000000006</v>
      </c>
      <c r="H367" s="54"/>
    </row>
    <row r="368" spans="1:8" hidden="1" x14ac:dyDescent="0.25">
      <c r="A368" s="22"/>
      <c r="B368" s="13"/>
      <c r="C368" s="23"/>
      <c r="D368" s="14"/>
      <c r="E368" s="23"/>
      <c r="F368" s="15"/>
      <c r="G368" s="24">
        <f t="shared" si="6"/>
        <v>29217.190000000006</v>
      </c>
      <c r="H368" s="54"/>
    </row>
    <row r="369" spans="1:8" hidden="1" x14ac:dyDescent="0.25">
      <c r="A369" s="22"/>
      <c r="B369" s="13"/>
      <c r="C369" s="23"/>
      <c r="D369" s="14"/>
      <c r="E369" s="23"/>
      <c r="F369" s="15"/>
      <c r="G369" s="24">
        <f t="shared" si="6"/>
        <v>29217.190000000006</v>
      </c>
      <c r="H369" s="54"/>
    </row>
    <row r="370" spans="1:8" hidden="1" x14ac:dyDescent="0.25">
      <c r="A370" s="22"/>
      <c r="B370" s="13"/>
      <c r="C370" s="23"/>
      <c r="D370" s="14"/>
      <c r="E370" s="23"/>
      <c r="F370" s="15"/>
      <c r="G370" s="24">
        <f t="shared" si="6"/>
        <v>29217.190000000006</v>
      </c>
      <c r="H370" s="54"/>
    </row>
    <row r="371" spans="1:8" hidden="1" x14ac:dyDescent="0.25">
      <c r="A371" s="22"/>
      <c r="B371" s="13"/>
      <c r="C371" s="23"/>
      <c r="D371" s="14"/>
      <c r="E371" s="23"/>
      <c r="F371" s="15"/>
      <c r="G371" s="24">
        <f t="shared" si="6"/>
        <v>29217.190000000006</v>
      </c>
      <c r="H371" s="54"/>
    </row>
    <row r="372" spans="1:8" hidden="1" x14ac:dyDescent="0.25">
      <c r="A372" s="22"/>
      <c r="B372" s="13"/>
      <c r="C372" s="23"/>
      <c r="D372" s="14"/>
      <c r="E372" s="23"/>
      <c r="F372" s="15"/>
      <c r="G372" s="24">
        <f t="shared" si="6"/>
        <v>29217.190000000006</v>
      </c>
      <c r="H372" s="54"/>
    </row>
    <row r="373" spans="1:8" hidden="1" x14ac:dyDescent="0.25">
      <c r="A373" s="22"/>
      <c r="B373" s="13"/>
      <c r="C373" s="23"/>
      <c r="D373" s="14"/>
      <c r="E373" s="23"/>
      <c r="F373" s="15"/>
      <c r="G373" s="24">
        <f t="shared" si="6"/>
        <v>29217.190000000006</v>
      </c>
      <c r="H373" s="54"/>
    </row>
    <row r="374" spans="1:8" hidden="1" x14ac:dyDescent="0.25">
      <c r="A374" s="22"/>
      <c r="B374" s="13"/>
      <c r="C374" s="23"/>
      <c r="D374" s="14"/>
      <c r="E374" s="23"/>
      <c r="F374" s="15"/>
      <c r="G374" s="24">
        <f t="shared" si="6"/>
        <v>29217.190000000006</v>
      </c>
      <c r="H374" s="54"/>
    </row>
    <row r="375" spans="1:8" hidden="1" x14ac:dyDescent="0.25">
      <c r="A375" s="22"/>
      <c r="B375" s="13"/>
      <c r="C375" s="23"/>
      <c r="D375" s="14"/>
      <c r="E375" s="23"/>
      <c r="F375" s="15"/>
      <c r="G375" s="24">
        <f t="shared" si="6"/>
        <v>29217.190000000006</v>
      </c>
      <c r="H375" s="54"/>
    </row>
    <row r="376" spans="1:8" hidden="1" x14ac:dyDescent="0.25">
      <c r="A376" s="22"/>
      <c r="B376" s="13"/>
      <c r="C376" s="23"/>
      <c r="D376" s="14"/>
      <c r="E376" s="23"/>
      <c r="F376" s="15"/>
      <c r="G376" s="24">
        <f t="shared" si="6"/>
        <v>29217.190000000006</v>
      </c>
      <c r="H376" s="54"/>
    </row>
    <row r="377" spans="1:8" hidden="1" x14ac:dyDescent="0.25">
      <c r="A377" s="22"/>
      <c r="B377" s="13"/>
      <c r="C377" s="23"/>
      <c r="D377" s="14"/>
      <c r="E377" s="23"/>
      <c r="F377" s="15"/>
      <c r="G377" s="24">
        <f t="shared" si="6"/>
        <v>29217.190000000006</v>
      </c>
      <c r="H377" s="54"/>
    </row>
    <row r="378" spans="1:8" hidden="1" x14ac:dyDescent="0.25">
      <c r="A378" s="22"/>
      <c r="B378" s="13"/>
      <c r="C378" s="23"/>
      <c r="D378" s="14"/>
      <c r="E378" s="23"/>
      <c r="F378" s="15"/>
      <c r="G378" s="24">
        <f t="shared" si="6"/>
        <v>29217.190000000006</v>
      </c>
      <c r="H378" s="54"/>
    </row>
    <row r="379" spans="1:8" hidden="1" x14ac:dyDescent="0.25">
      <c r="A379" s="22"/>
      <c r="B379" s="13"/>
      <c r="C379" s="23"/>
      <c r="D379" s="14"/>
      <c r="E379" s="23"/>
      <c r="F379" s="15"/>
      <c r="G379" s="24">
        <f t="shared" si="6"/>
        <v>29217.190000000006</v>
      </c>
      <c r="H379" s="54"/>
    </row>
    <row r="380" spans="1:8" hidden="1" x14ac:dyDescent="0.25">
      <c r="A380" s="22"/>
      <c r="B380" s="13"/>
      <c r="C380" s="23"/>
      <c r="D380" s="14"/>
      <c r="E380" s="23"/>
      <c r="F380" s="15"/>
      <c r="G380" s="24">
        <f t="shared" si="6"/>
        <v>29217.190000000006</v>
      </c>
      <c r="H380" s="54"/>
    </row>
    <row r="381" spans="1:8" hidden="1" x14ac:dyDescent="0.25">
      <c r="A381" s="22"/>
      <c r="B381" s="13"/>
      <c r="C381" s="23"/>
      <c r="D381" s="14"/>
      <c r="E381" s="23"/>
      <c r="F381" s="15"/>
      <c r="G381" s="24">
        <f t="shared" si="6"/>
        <v>29217.190000000006</v>
      </c>
      <c r="H381" s="54"/>
    </row>
    <row r="382" spans="1:8" hidden="1" x14ac:dyDescent="0.25">
      <c r="A382" s="22"/>
      <c r="B382" s="13"/>
      <c r="C382" s="23"/>
      <c r="D382" s="14"/>
      <c r="E382" s="23"/>
      <c r="F382" s="15"/>
      <c r="G382" s="24">
        <f t="shared" si="6"/>
        <v>29217.190000000006</v>
      </c>
      <c r="H382" s="54"/>
    </row>
    <row r="383" spans="1:8" hidden="1" x14ac:dyDescent="0.25">
      <c r="A383" s="22"/>
      <c r="B383" s="13"/>
      <c r="C383" s="23"/>
      <c r="D383" s="14"/>
      <c r="E383" s="23"/>
      <c r="F383" s="15"/>
      <c r="G383" s="24">
        <f t="shared" si="6"/>
        <v>29217.190000000006</v>
      </c>
      <c r="H383" s="54"/>
    </row>
    <row r="384" spans="1:8" hidden="1" x14ac:dyDescent="0.25">
      <c r="A384" s="22"/>
      <c r="B384" s="13"/>
      <c r="C384" s="23"/>
      <c r="D384" s="14"/>
      <c r="E384" s="23"/>
      <c r="F384" s="15"/>
      <c r="G384" s="24">
        <f t="shared" si="6"/>
        <v>29217.190000000006</v>
      </c>
      <c r="H384" s="54"/>
    </row>
    <row r="385" spans="1:8" hidden="1" x14ac:dyDescent="0.25">
      <c r="A385" s="22"/>
      <c r="B385" s="13"/>
      <c r="C385" s="23"/>
      <c r="D385" s="14"/>
      <c r="E385" s="23"/>
      <c r="F385" s="15"/>
      <c r="G385" s="24">
        <f t="shared" si="6"/>
        <v>29217.190000000006</v>
      </c>
      <c r="H385" s="54"/>
    </row>
    <row r="386" spans="1:8" hidden="1" x14ac:dyDescent="0.25">
      <c r="A386" s="22"/>
      <c r="B386" s="13"/>
      <c r="C386" s="23"/>
      <c r="D386" s="14"/>
      <c r="E386" s="23"/>
      <c r="F386" s="15"/>
      <c r="G386" s="24">
        <f t="shared" si="6"/>
        <v>29217.190000000006</v>
      </c>
      <c r="H386" s="54"/>
    </row>
    <row r="387" spans="1:8" hidden="1" x14ac:dyDescent="0.25">
      <c r="A387" s="22"/>
      <c r="B387" s="13"/>
      <c r="C387" s="23"/>
      <c r="D387" s="14"/>
      <c r="E387" s="23"/>
      <c r="F387" s="15"/>
      <c r="G387" s="24">
        <f t="shared" si="6"/>
        <v>29217.190000000006</v>
      </c>
      <c r="H387" s="54"/>
    </row>
    <row r="388" spans="1:8" hidden="1" x14ac:dyDescent="0.25">
      <c r="A388" s="22"/>
      <c r="B388" s="13"/>
      <c r="C388" s="23"/>
      <c r="D388" s="14"/>
      <c r="E388" s="23"/>
      <c r="F388" s="15"/>
      <c r="G388" s="24">
        <f t="shared" si="6"/>
        <v>29217.190000000006</v>
      </c>
      <c r="H388" s="54"/>
    </row>
    <row r="389" spans="1:8" hidden="1" x14ac:dyDescent="0.25">
      <c r="A389" s="22"/>
      <c r="B389" s="13"/>
      <c r="C389" s="23"/>
      <c r="D389" s="14"/>
      <c r="E389" s="23"/>
      <c r="F389" s="15"/>
      <c r="G389" s="24">
        <f t="shared" si="6"/>
        <v>29217.190000000006</v>
      </c>
      <c r="H389" s="54"/>
    </row>
    <row r="390" spans="1:8" hidden="1" x14ac:dyDescent="0.25">
      <c r="A390" s="22"/>
      <c r="B390" s="13"/>
      <c r="C390" s="23"/>
      <c r="D390" s="14"/>
      <c r="E390" s="23"/>
      <c r="F390" s="15"/>
      <c r="G390" s="24">
        <f t="shared" si="6"/>
        <v>29217.190000000006</v>
      </c>
      <c r="H390" s="54"/>
    </row>
    <row r="391" spans="1:8" hidden="1" x14ac:dyDescent="0.25">
      <c r="A391" s="22"/>
      <c r="B391" s="13"/>
      <c r="C391" s="23"/>
      <c r="D391" s="14"/>
      <c r="E391" s="23"/>
      <c r="F391" s="15"/>
      <c r="G391" s="24">
        <f t="shared" si="6"/>
        <v>29217.190000000006</v>
      </c>
      <c r="H391" s="54"/>
    </row>
    <row r="392" spans="1:8" hidden="1" x14ac:dyDescent="0.25">
      <c r="A392" s="22"/>
      <c r="B392" s="13"/>
      <c r="C392" s="23"/>
      <c r="D392" s="14"/>
      <c r="E392" s="23"/>
      <c r="F392" s="15"/>
      <c r="G392" s="24">
        <f t="shared" si="6"/>
        <v>29217.190000000006</v>
      </c>
      <c r="H392" s="54"/>
    </row>
    <row r="393" spans="1:8" hidden="1" x14ac:dyDescent="0.25">
      <c r="A393" s="22"/>
      <c r="B393" s="13"/>
      <c r="C393" s="23"/>
      <c r="D393" s="14"/>
      <c r="E393" s="23"/>
      <c r="F393" s="15"/>
      <c r="G393" s="24">
        <f t="shared" si="6"/>
        <v>29217.190000000006</v>
      </c>
      <c r="H393" s="54"/>
    </row>
    <row r="394" spans="1:8" hidden="1" x14ac:dyDescent="0.25">
      <c r="A394" s="22"/>
      <c r="B394" s="13"/>
      <c r="C394" s="23"/>
      <c r="D394" s="14"/>
      <c r="E394" s="23"/>
      <c r="F394" s="15"/>
      <c r="G394" s="24">
        <f t="shared" si="6"/>
        <v>29217.190000000006</v>
      </c>
      <c r="H394" s="54"/>
    </row>
    <row r="395" spans="1:8" hidden="1" x14ac:dyDescent="0.25">
      <c r="A395" s="22"/>
      <c r="B395" s="13"/>
      <c r="C395" s="23"/>
      <c r="D395" s="14"/>
      <c r="E395" s="23"/>
      <c r="F395" s="15"/>
      <c r="G395" s="24">
        <f t="shared" si="6"/>
        <v>29217.190000000006</v>
      </c>
      <c r="H395" s="54"/>
    </row>
    <row r="396" spans="1:8" hidden="1" x14ac:dyDescent="0.25">
      <c r="A396" s="22"/>
      <c r="B396" s="13"/>
      <c r="C396" s="23"/>
      <c r="D396" s="14"/>
      <c r="E396" s="23"/>
      <c r="F396" s="15"/>
      <c r="G396" s="24">
        <f t="shared" si="6"/>
        <v>29217.190000000006</v>
      </c>
      <c r="H396" s="54"/>
    </row>
    <row r="397" spans="1:8" hidden="1" x14ac:dyDescent="0.25">
      <c r="A397" s="22"/>
      <c r="B397" s="13"/>
      <c r="C397" s="23"/>
      <c r="D397" s="14"/>
      <c r="E397" s="23"/>
      <c r="F397" s="15"/>
      <c r="G397" s="24">
        <f t="shared" si="6"/>
        <v>29217.190000000006</v>
      </c>
      <c r="H397" s="54"/>
    </row>
    <row r="398" spans="1:8" hidden="1" x14ac:dyDescent="0.25">
      <c r="A398" s="22"/>
      <c r="B398" s="13"/>
      <c r="C398" s="23"/>
      <c r="D398" s="14"/>
      <c r="E398" s="23"/>
      <c r="F398" s="15"/>
      <c r="G398" s="24">
        <f t="shared" si="6"/>
        <v>29217.190000000006</v>
      </c>
      <c r="H398" s="54"/>
    </row>
    <row r="399" spans="1:8" hidden="1" x14ac:dyDescent="0.25">
      <c r="A399" s="22"/>
      <c r="B399" s="13"/>
      <c r="C399" s="23"/>
      <c r="D399" s="14"/>
      <c r="E399" s="23"/>
      <c r="F399" s="15"/>
      <c r="G399" s="24">
        <f t="shared" si="6"/>
        <v>29217.190000000006</v>
      </c>
      <c r="H399" s="54"/>
    </row>
    <row r="400" spans="1:8" hidden="1" x14ac:dyDescent="0.25">
      <c r="A400" s="22"/>
      <c r="B400" s="13"/>
      <c r="C400" s="23"/>
      <c r="D400" s="14"/>
      <c r="E400" s="23"/>
      <c r="F400" s="15"/>
      <c r="G400" s="24">
        <f t="shared" si="6"/>
        <v>29217.190000000006</v>
      </c>
      <c r="H400" s="54"/>
    </row>
    <row r="401" spans="1:8" hidden="1" x14ac:dyDescent="0.25">
      <c r="A401" s="22"/>
      <c r="B401" s="13"/>
      <c r="C401" s="23"/>
      <c r="D401" s="14"/>
      <c r="E401" s="23"/>
      <c r="F401" s="15"/>
      <c r="G401" s="24">
        <f t="shared" si="6"/>
        <v>29217.190000000006</v>
      </c>
      <c r="H401" s="54"/>
    </row>
    <row r="402" spans="1:8" hidden="1" x14ac:dyDescent="0.25">
      <c r="A402" s="22"/>
      <c r="B402" s="13"/>
      <c r="C402" s="23"/>
      <c r="D402" s="14"/>
      <c r="E402" s="23"/>
      <c r="F402" s="15"/>
      <c r="G402" s="24">
        <f t="shared" si="6"/>
        <v>29217.190000000006</v>
      </c>
      <c r="H402" s="54"/>
    </row>
    <row r="403" spans="1:8" hidden="1" x14ac:dyDescent="0.25">
      <c r="A403" s="22"/>
      <c r="B403" s="13"/>
      <c r="C403" s="23"/>
      <c r="D403" s="14"/>
      <c r="E403" s="23"/>
      <c r="F403" s="15"/>
      <c r="G403" s="24">
        <f t="shared" si="6"/>
        <v>29217.190000000006</v>
      </c>
      <c r="H403" s="54"/>
    </row>
    <row r="404" spans="1:8" hidden="1" x14ac:dyDescent="0.25">
      <c r="A404" s="22"/>
      <c r="B404" s="13"/>
      <c r="C404" s="23"/>
      <c r="D404" s="14"/>
      <c r="E404" s="23"/>
      <c r="F404" s="15"/>
      <c r="G404" s="24">
        <f t="shared" si="6"/>
        <v>29217.190000000006</v>
      </c>
      <c r="H404" s="54"/>
    </row>
    <row r="405" spans="1:8" hidden="1" x14ac:dyDescent="0.25">
      <c r="A405" s="22"/>
      <c r="B405" s="13"/>
      <c r="C405" s="23"/>
      <c r="D405" s="14"/>
      <c r="E405" s="23"/>
      <c r="F405" s="15"/>
      <c r="G405" s="24">
        <f t="shared" si="6"/>
        <v>29217.190000000006</v>
      </c>
      <c r="H405" s="54"/>
    </row>
    <row r="406" spans="1:8" hidden="1" x14ac:dyDescent="0.25">
      <c r="A406" s="22"/>
      <c r="B406" s="13"/>
      <c r="C406" s="23"/>
      <c r="D406" s="14"/>
      <c r="E406" s="23"/>
      <c r="F406" s="15"/>
      <c r="G406" s="24">
        <f t="shared" ref="G406:G425" si="7">G405+F406</f>
        <v>29217.190000000006</v>
      </c>
      <c r="H406" s="54"/>
    </row>
    <row r="407" spans="1:8" hidden="1" x14ac:dyDescent="0.25">
      <c r="A407" s="22"/>
      <c r="B407" s="13"/>
      <c r="C407" s="23"/>
      <c r="D407" s="14"/>
      <c r="E407" s="23"/>
      <c r="F407" s="15"/>
      <c r="G407" s="24">
        <f t="shared" si="7"/>
        <v>29217.190000000006</v>
      </c>
      <c r="H407" s="54"/>
    </row>
    <row r="408" spans="1:8" hidden="1" x14ac:dyDescent="0.25">
      <c r="A408" s="22"/>
      <c r="B408" s="13"/>
      <c r="C408" s="23"/>
      <c r="D408" s="14"/>
      <c r="E408" s="23"/>
      <c r="F408" s="15"/>
      <c r="G408" s="24">
        <f t="shared" si="7"/>
        <v>29217.190000000006</v>
      </c>
      <c r="H408" s="54"/>
    </row>
    <row r="409" spans="1:8" hidden="1" x14ac:dyDescent="0.25">
      <c r="A409" s="22"/>
      <c r="B409" s="13"/>
      <c r="C409" s="23"/>
      <c r="D409" s="14"/>
      <c r="E409" s="23"/>
      <c r="F409" s="15"/>
      <c r="G409" s="24">
        <f t="shared" si="7"/>
        <v>29217.190000000006</v>
      </c>
      <c r="H409" s="54"/>
    </row>
    <row r="410" spans="1:8" hidden="1" x14ac:dyDescent="0.25">
      <c r="A410" s="22"/>
      <c r="B410" s="13"/>
      <c r="C410" s="23"/>
      <c r="D410" s="14"/>
      <c r="E410" s="23"/>
      <c r="F410" s="15"/>
      <c r="G410" s="24">
        <f t="shared" si="7"/>
        <v>29217.190000000006</v>
      </c>
      <c r="H410" s="54"/>
    </row>
    <row r="411" spans="1:8" hidden="1" x14ac:dyDescent="0.25">
      <c r="A411" s="22"/>
      <c r="B411" s="13"/>
      <c r="C411" s="23"/>
      <c r="D411" s="14"/>
      <c r="E411" s="23"/>
      <c r="F411" s="15"/>
      <c r="G411" s="24">
        <f t="shared" si="7"/>
        <v>29217.190000000006</v>
      </c>
      <c r="H411" s="54"/>
    </row>
    <row r="412" spans="1:8" hidden="1" x14ac:dyDescent="0.25">
      <c r="A412" s="22"/>
      <c r="B412" s="13"/>
      <c r="C412" s="23"/>
      <c r="D412" s="14"/>
      <c r="E412" s="23"/>
      <c r="F412" s="15"/>
      <c r="G412" s="24">
        <f t="shared" si="7"/>
        <v>29217.190000000006</v>
      </c>
      <c r="H412" s="54"/>
    </row>
    <row r="413" spans="1:8" hidden="1" x14ac:dyDescent="0.25">
      <c r="A413" s="22"/>
      <c r="B413" s="13"/>
      <c r="C413" s="23"/>
      <c r="D413" s="14"/>
      <c r="E413" s="23"/>
      <c r="F413" s="15"/>
      <c r="G413" s="24">
        <f t="shared" si="7"/>
        <v>29217.190000000006</v>
      </c>
      <c r="H413" s="54"/>
    </row>
    <row r="414" spans="1:8" hidden="1" x14ac:dyDescent="0.25">
      <c r="A414" s="22"/>
      <c r="B414" s="13"/>
      <c r="C414" s="23"/>
      <c r="D414" s="14"/>
      <c r="E414" s="23"/>
      <c r="F414" s="15"/>
      <c r="G414" s="24">
        <f t="shared" si="7"/>
        <v>29217.190000000006</v>
      </c>
      <c r="H414" s="54"/>
    </row>
    <row r="415" spans="1:8" hidden="1" x14ac:dyDescent="0.25">
      <c r="A415" s="22"/>
      <c r="B415" s="13"/>
      <c r="C415" s="23"/>
      <c r="D415" s="14"/>
      <c r="E415" s="23"/>
      <c r="F415" s="15"/>
      <c r="G415" s="24">
        <f t="shared" si="7"/>
        <v>29217.190000000006</v>
      </c>
      <c r="H415" s="54"/>
    </row>
    <row r="416" spans="1:8" hidden="1" x14ac:dyDescent="0.25">
      <c r="A416" s="22"/>
      <c r="B416" s="13"/>
      <c r="C416" s="23"/>
      <c r="D416" s="14"/>
      <c r="E416" s="23"/>
      <c r="F416" s="15"/>
      <c r="G416" s="24">
        <f t="shared" si="7"/>
        <v>29217.190000000006</v>
      </c>
      <c r="H416" s="54"/>
    </row>
    <row r="417" spans="1:8" hidden="1" x14ac:dyDescent="0.25">
      <c r="A417" s="22"/>
      <c r="B417" s="13"/>
      <c r="C417" s="23"/>
      <c r="D417" s="14"/>
      <c r="E417" s="23"/>
      <c r="F417" s="15"/>
      <c r="G417" s="24">
        <f t="shared" si="7"/>
        <v>29217.190000000006</v>
      </c>
      <c r="H417" s="54"/>
    </row>
    <row r="418" spans="1:8" hidden="1" x14ac:dyDescent="0.25">
      <c r="A418" s="22"/>
      <c r="B418" s="13"/>
      <c r="C418" s="23"/>
      <c r="D418" s="14"/>
      <c r="E418" s="23"/>
      <c r="F418" s="15"/>
      <c r="G418" s="24">
        <f t="shared" si="7"/>
        <v>29217.190000000006</v>
      </c>
      <c r="H418" s="54"/>
    </row>
    <row r="419" spans="1:8" hidden="1" x14ac:dyDescent="0.25">
      <c r="A419" s="22"/>
      <c r="B419" s="13"/>
      <c r="C419" s="23"/>
      <c r="D419" s="14"/>
      <c r="E419" s="23"/>
      <c r="F419" s="15"/>
      <c r="G419" s="24">
        <f t="shared" si="7"/>
        <v>29217.190000000006</v>
      </c>
      <c r="H419" s="54"/>
    </row>
    <row r="420" spans="1:8" hidden="1" x14ac:dyDescent="0.25">
      <c r="A420" s="22"/>
      <c r="B420" s="13"/>
      <c r="C420" s="23"/>
      <c r="D420" s="14"/>
      <c r="E420" s="23"/>
      <c r="F420" s="15"/>
      <c r="G420" s="24">
        <f t="shared" si="7"/>
        <v>29217.190000000006</v>
      </c>
      <c r="H420" s="54"/>
    </row>
    <row r="421" spans="1:8" hidden="1" x14ac:dyDescent="0.25">
      <c r="A421" s="22"/>
      <c r="B421" s="13"/>
      <c r="C421" s="23"/>
      <c r="D421" s="14"/>
      <c r="E421" s="23"/>
      <c r="F421" s="15"/>
      <c r="G421" s="24">
        <f t="shared" si="7"/>
        <v>29217.190000000006</v>
      </c>
      <c r="H421" s="54"/>
    </row>
    <row r="422" spans="1:8" hidden="1" x14ac:dyDescent="0.25">
      <c r="A422" s="22"/>
      <c r="B422" s="13"/>
      <c r="C422" s="23"/>
      <c r="D422" s="14"/>
      <c r="E422" s="23"/>
      <c r="F422" s="15"/>
      <c r="G422" s="24">
        <f t="shared" si="7"/>
        <v>29217.190000000006</v>
      </c>
      <c r="H422" s="54"/>
    </row>
    <row r="423" spans="1:8" hidden="1" x14ac:dyDescent="0.25">
      <c r="A423" s="22"/>
      <c r="B423" s="13"/>
      <c r="C423" s="23"/>
      <c r="D423" s="14"/>
      <c r="E423" s="23"/>
      <c r="F423" s="15"/>
      <c r="G423" s="24">
        <f t="shared" si="7"/>
        <v>29217.190000000006</v>
      </c>
      <c r="H423" s="54"/>
    </row>
    <row r="424" spans="1:8" hidden="1" x14ac:dyDescent="0.25">
      <c r="A424" s="22"/>
      <c r="B424" s="13"/>
      <c r="C424" s="23"/>
      <c r="D424" s="14"/>
      <c r="E424" s="23"/>
      <c r="F424" s="15"/>
      <c r="G424" s="24">
        <f t="shared" si="7"/>
        <v>29217.190000000006</v>
      </c>
      <c r="H424" s="54"/>
    </row>
    <row r="425" spans="1:8" ht="15.75" thickBot="1" x14ac:dyDescent="0.3">
      <c r="A425" s="25"/>
      <c r="B425" s="26"/>
      <c r="C425" s="27"/>
      <c r="D425" s="28"/>
      <c r="E425" s="27"/>
      <c r="F425" s="37"/>
      <c r="G425" s="24">
        <f t="shared" si="7"/>
        <v>29217.190000000006</v>
      </c>
      <c r="H425" s="55"/>
    </row>
    <row r="426" spans="1:8" x14ac:dyDescent="0.25">
      <c r="E426" s="33" t="s">
        <v>31</v>
      </c>
      <c r="F426" s="34">
        <f>SUM(F5:F425)</f>
        <v>-6358.4199999999992</v>
      </c>
      <c r="G426" s="34">
        <f>G424</f>
        <v>29217.190000000006</v>
      </c>
    </row>
    <row r="427" spans="1:8" x14ac:dyDescent="0.25">
      <c r="F427" s="5"/>
      <c r="G427" s="5"/>
    </row>
    <row r="428" spans="1:8" x14ac:dyDescent="0.25">
      <c r="F428" s="5"/>
      <c r="G428" s="5"/>
    </row>
    <row r="429" spans="1:8" x14ac:dyDescent="0.25">
      <c r="A429"/>
      <c r="B429"/>
      <c r="F429" s="5"/>
      <c r="G429" s="5"/>
    </row>
    <row r="430" spans="1:8" x14ac:dyDescent="0.25">
      <c r="A430"/>
      <c r="B430"/>
      <c r="F430" s="5"/>
      <c r="G430" s="5"/>
    </row>
    <row r="431" spans="1:8" x14ac:dyDescent="0.25">
      <c r="A431"/>
      <c r="B431"/>
      <c r="F431" s="5"/>
      <c r="G431" s="5"/>
    </row>
    <row r="432" spans="1:8" x14ac:dyDescent="0.25">
      <c r="A432"/>
      <c r="B432"/>
      <c r="F432" s="5"/>
      <c r="G432" s="5"/>
    </row>
    <row r="433" spans="1:7" x14ac:dyDescent="0.25">
      <c r="A433"/>
      <c r="B433"/>
      <c r="F433" s="5"/>
      <c r="G433" s="5"/>
    </row>
    <row r="434" spans="1:7" x14ac:dyDescent="0.25">
      <c r="A434"/>
      <c r="B434"/>
      <c r="F434" s="5"/>
      <c r="G434" s="5"/>
    </row>
    <row r="435" spans="1:7" x14ac:dyDescent="0.25">
      <c r="A435"/>
      <c r="B435"/>
      <c r="F435" s="5"/>
      <c r="G435" s="5"/>
    </row>
    <row r="436" spans="1:7" x14ac:dyDescent="0.25">
      <c r="A436"/>
      <c r="B436"/>
      <c r="F436" s="5"/>
      <c r="G436" s="5"/>
    </row>
    <row r="437" spans="1:7" x14ac:dyDescent="0.25">
      <c r="A437"/>
      <c r="B437"/>
      <c r="F437" s="5"/>
      <c r="G437" s="5"/>
    </row>
    <row r="438" spans="1:7" x14ac:dyDescent="0.25">
      <c r="A438"/>
      <c r="B438"/>
      <c r="F438" s="5"/>
      <c r="G438" s="5"/>
    </row>
    <row r="439" spans="1:7" x14ac:dyDescent="0.25">
      <c r="A439"/>
      <c r="B439"/>
      <c r="F439" s="5"/>
      <c r="G439" s="5"/>
    </row>
    <row r="440" spans="1:7" x14ac:dyDescent="0.25">
      <c r="A440"/>
      <c r="B440"/>
      <c r="F440" s="5"/>
      <c r="G440" s="5"/>
    </row>
    <row r="441" spans="1:7" x14ac:dyDescent="0.25">
      <c r="A441"/>
      <c r="B441"/>
      <c r="F441" s="5"/>
      <c r="G441" s="5"/>
    </row>
    <row r="442" spans="1:7" x14ac:dyDescent="0.25">
      <c r="A442"/>
      <c r="B442"/>
      <c r="F442" s="5"/>
      <c r="G442" s="5"/>
    </row>
    <row r="443" spans="1:7" x14ac:dyDescent="0.25">
      <c r="A443"/>
      <c r="B443"/>
      <c r="F443" s="5"/>
      <c r="G443" s="5"/>
    </row>
    <row r="444" spans="1:7" x14ac:dyDescent="0.25">
      <c r="A444"/>
      <c r="B444"/>
      <c r="F444" s="5"/>
      <c r="G444" s="5"/>
    </row>
    <row r="445" spans="1:7" x14ac:dyDescent="0.25">
      <c r="A445"/>
      <c r="B445"/>
      <c r="F445" s="5"/>
      <c r="G445" s="5"/>
    </row>
    <row r="446" spans="1:7" x14ac:dyDescent="0.25">
      <c r="A446"/>
      <c r="B446"/>
      <c r="F446" s="5"/>
      <c r="G446" s="5"/>
    </row>
    <row r="447" spans="1:7" x14ac:dyDescent="0.25">
      <c r="A447"/>
      <c r="B447"/>
      <c r="F447" s="5"/>
      <c r="G447" s="5"/>
    </row>
    <row r="448" spans="1:7" x14ac:dyDescent="0.25">
      <c r="A448"/>
      <c r="B448"/>
      <c r="F448" s="5"/>
      <c r="G448" s="5"/>
    </row>
    <row r="449" spans="1:7" x14ac:dyDescent="0.25">
      <c r="A449"/>
      <c r="B449"/>
      <c r="F449" s="5"/>
      <c r="G449" s="5"/>
    </row>
    <row r="450" spans="1:7" x14ac:dyDescent="0.25">
      <c r="A450"/>
      <c r="B450"/>
      <c r="F450" s="5"/>
      <c r="G450" s="5"/>
    </row>
    <row r="451" spans="1:7" x14ac:dyDescent="0.25">
      <c r="A451"/>
      <c r="B451"/>
      <c r="F451" s="5"/>
      <c r="G451" s="5"/>
    </row>
    <row r="452" spans="1:7" x14ac:dyDescent="0.25">
      <c r="A452"/>
      <c r="B452"/>
      <c r="F452" s="5"/>
      <c r="G452" s="5"/>
    </row>
    <row r="453" spans="1:7" x14ac:dyDescent="0.25">
      <c r="A453"/>
      <c r="B453"/>
      <c r="F453" s="5"/>
      <c r="G453" s="5"/>
    </row>
    <row r="454" spans="1:7" x14ac:dyDescent="0.25">
      <c r="A454"/>
      <c r="B454"/>
      <c r="F454" s="5"/>
      <c r="G454" s="5"/>
    </row>
    <row r="455" spans="1:7" x14ac:dyDescent="0.25">
      <c r="A455"/>
      <c r="B455"/>
      <c r="F455" s="5"/>
      <c r="G455" s="5"/>
    </row>
    <row r="456" spans="1:7" x14ac:dyDescent="0.25">
      <c r="A456"/>
      <c r="B456"/>
      <c r="F456" s="5"/>
      <c r="G456" s="5"/>
    </row>
    <row r="457" spans="1:7" x14ac:dyDescent="0.25">
      <c r="A457"/>
      <c r="B457"/>
      <c r="F457" s="5"/>
      <c r="G457" s="5"/>
    </row>
    <row r="458" spans="1:7" x14ac:dyDescent="0.25">
      <c r="A458"/>
      <c r="B458"/>
      <c r="F458" s="5"/>
      <c r="G458" s="5"/>
    </row>
    <row r="459" spans="1:7" x14ac:dyDescent="0.25">
      <c r="A459"/>
      <c r="B459"/>
      <c r="F459" s="5"/>
      <c r="G459" s="5"/>
    </row>
    <row r="460" spans="1:7" x14ac:dyDescent="0.25">
      <c r="A460"/>
      <c r="B460"/>
      <c r="F460" s="5"/>
      <c r="G460" s="5"/>
    </row>
    <row r="461" spans="1:7" x14ac:dyDescent="0.25">
      <c r="A461"/>
      <c r="B461"/>
      <c r="F461" s="5"/>
      <c r="G461" s="5"/>
    </row>
    <row r="462" spans="1:7" x14ac:dyDescent="0.25">
      <c r="A462"/>
      <c r="B462"/>
      <c r="F462" s="5"/>
      <c r="G462" s="5"/>
    </row>
    <row r="463" spans="1:7" x14ac:dyDescent="0.25">
      <c r="A463"/>
      <c r="B463"/>
      <c r="F463" s="5"/>
      <c r="G463" s="5"/>
    </row>
    <row r="464" spans="1:7" x14ac:dyDescent="0.25">
      <c r="A464"/>
      <c r="B464"/>
      <c r="F464" s="5"/>
      <c r="G464" s="5"/>
    </row>
    <row r="465" spans="1:7" x14ac:dyDescent="0.25">
      <c r="A465"/>
      <c r="B465"/>
      <c r="F465" s="5"/>
      <c r="G465" s="5"/>
    </row>
    <row r="466" spans="1:7" x14ac:dyDescent="0.25">
      <c r="A466"/>
      <c r="B466"/>
      <c r="F466" s="5"/>
      <c r="G466" s="5"/>
    </row>
    <row r="467" spans="1:7" x14ac:dyDescent="0.25">
      <c r="A467"/>
      <c r="B467"/>
      <c r="F467" s="5"/>
      <c r="G467" s="5"/>
    </row>
    <row r="468" spans="1:7" x14ac:dyDescent="0.25">
      <c r="A468"/>
      <c r="B468"/>
      <c r="F468" s="5"/>
      <c r="G468" s="5"/>
    </row>
    <row r="469" spans="1:7" x14ac:dyDescent="0.25">
      <c r="A469"/>
      <c r="B469"/>
      <c r="F469" s="5"/>
      <c r="G469" s="5"/>
    </row>
    <row r="470" spans="1:7" x14ac:dyDescent="0.25">
      <c r="A470"/>
      <c r="B470"/>
      <c r="F470" s="5"/>
      <c r="G470" s="5"/>
    </row>
    <row r="471" spans="1:7" x14ac:dyDescent="0.25">
      <c r="A471"/>
      <c r="B471"/>
      <c r="F471" s="5"/>
      <c r="G471" s="5"/>
    </row>
    <row r="472" spans="1:7" x14ac:dyDescent="0.25">
      <c r="A472"/>
      <c r="B472"/>
      <c r="F472" s="5"/>
      <c r="G472" s="5"/>
    </row>
    <row r="473" spans="1:7" x14ac:dyDescent="0.25">
      <c r="A473"/>
      <c r="B473"/>
      <c r="F473" s="5"/>
      <c r="G473" s="5"/>
    </row>
    <row r="474" spans="1:7" x14ac:dyDescent="0.25">
      <c r="A474"/>
      <c r="B474"/>
      <c r="F474" s="5"/>
      <c r="G474" s="5"/>
    </row>
    <row r="475" spans="1:7" x14ac:dyDescent="0.25">
      <c r="A475"/>
      <c r="B475"/>
      <c r="F475" s="5"/>
      <c r="G475" s="5"/>
    </row>
    <row r="476" spans="1:7" x14ac:dyDescent="0.25">
      <c r="A476"/>
      <c r="B476"/>
      <c r="F476" s="5"/>
      <c r="G476" s="5"/>
    </row>
    <row r="477" spans="1:7" x14ac:dyDescent="0.25">
      <c r="A477"/>
      <c r="B477"/>
      <c r="F477" s="5"/>
      <c r="G477" s="5"/>
    </row>
    <row r="478" spans="1:7" x14ac:dyDescent="0.25">
      <c r="A478"/>
      <c r="B478"/>
      <c r="F478" s="5"/>
      <c r="G478" s="5"/>
    </row>
    <row r="479" spans="1:7" x14ac:dyDescent="0.25">
      <c r="A479"/>
      <c r="B479"/>
      <c r="F479" s="5"/>
      <c r="G479" s="5"/>
    </row>
    <row r="480" spans="1:7" x14ac:dyDescent="0.25">
      <c r="A480"/>
      <c r="B480"/>
      <c r="F480" s="5"/>
      <c r="G480" s="5"/>
    </row>
    <row r="481" spans="1:7" x14ac:dyDescent="0.25">
      <c r="A481"/>
      <c r="B481"/>
      <c r="F481" s="5"/>
      <c r="G481" s="5"/>
    </row>
    <row r="482" spans="1:7" x14ac:dyDescent="0.25">
      <c r="A482"/>
      <c r="B482"/>
      <c r="F482" s="5"/>
      <c r="G482" s="5"/>
    </row>
    <row r="483" spans="1:7" x14ac:dyDescent="0.25">
      <c r="A483"/>
      <c r="B483"/>
      <c r="F483" s="5"/>
      <c r="G483" s="5"/>
    </row>
    <row r="484" spans="1:7" x14ac:dyDescent="0.25">
      <c r="A484"/>
      <c r="B484"/>
      <c r="F484" s="5"/>
      <c r="G484" s="5"/>
    </row>
    <row r="485" spans="1:7" x14ac:dyDescent="0.25">
      <c r="A485"/>
      <c r="B485"/>
      <c r="F485" s="5"/>
      <c r="G485" s="5"/>
    </row>
    <row r="486" spans="1:7" x14ac:dyDescent="0.25">
      <c r="A486"/>
      <c r="B486"/>
      <c r="F486" s="5"/>
      <c r="G486" s="5"/>
    </row>
    <row r="487" spans="1:7" x14ac:dyDescent="0.25">
      <c r="A487"/>
      <c r="B487"/>
      <c r="F487" s="5"/>
      <c r="G487" s="5"/>
    </row>
    <row r="488" spans="1:7" x14ac:dyDescent="0.25">
      <c r="A488"/>
      <c r="B488"/>
      <c r="F488" s="5"/>
      <c r="G488" s="5"/>
    </row>
    <row r="489" spans="1:7" x14ac:dyDescent="0.25">
      <c r="A489"/>
      <c r="B489"/>
      <c r="F489" s="5"/>
      <c r="G489" s="5"/>
    </row>
    <row r="490" spans="1:7" x14ac:dyDescent="0.25">
      <c r="A490"/>
      <c r="B490"/>
      <c r="F490" s="5"/>
      <c r="G490" s="5"/>
    </row>
    <row r="491" spans="1:7" x14ac:dyDescent="0.25">
      <c r="A491"/>
      <c r="B491"/>
      <c r="F491" s="5"/>
      <c r="G491" s="5"/>
    </row>
    <row r="492" spans="1:7" x14ac:dyDescent="0.25">
      <c r="A492"/>
      <c r="B492"/>
      <c r="F492" s="5"/>
      <c r="G492" s="5"/>
    </row>
    <row r="493" spans="1:7" x14ac:dyDescent="0.25">
      <c r="A493"/>
      <c r="B493"/>
      <c r="F493" s="5"/>
      <c r="G493" s="5"/>
    </row>
    <row r="494" spans="1:7" x14ac:dyDescent="0.25">
      <c r="A494"/>
      <c r="B494"/>
      <c r="F494" s="5"/>
      <c r="G494" s="5"/>
    </row>
    <row r="495" spans="1:7" x14ac:dyDescent="0.25">
      <c r="A495"/>
      <c r="B495"/>
      <c r="F495" s="5"/>
      <c r="G495" s="5"/>
    </row>
    <row r="496" spans="1:7" x14ac:dyDescent="0.25">
      <c r="A496"/>
      <c r="B496"/>
      <c r="F496" s="5"/>
      <c r="G496" s="5"/>
    </row>
    <row r="497" spans="1:7" x14ac:dyDescent="0.25">
      <c r="A497"/>
      <c r="B497"/>
      <c r="F497" s="5"/>
      <c r="G497" s="5"/>
    </row>
    <row r="498" spans="1:7" x14ac:dyDescent="0.25">
      <c r="A498"/>
      <c r="B498"/>
      <c r="F498" s="5"/>
      <c r="G498" s="5"/>
    </row>
    <row r="499" spans="1:7" x14ac:dyDescent="0.25">
      <c r="A499"/>
      <c r="B499"/>
      <c r="F499" s="5"/>
      <c r="G499" s="5"/>
    </row>
    <row r="500" spans="1:7" x14ac:dyDescent="0.25">
      <c r="A500"/>
      <c r="B500"/>
      <c r="F500" s="5"/>
      <c r="G500" s="5"/>
    </row>
    <row r="501" spans="1:7" x14ac:dyDescent="0.25">
      <c r="A501"/>
      <c r="B501"/>
      <c r="F501" s="5"/>
      <c r="G501" s="5"/>
    </row>
    <row r="502" spans="1:7" x14ac:dyDescent="0.25">
      <c r="A502"/>
      <c r="B502"/>
      <c r="F502" s="5"/>
      <c r="G502" s="5"/>
    </row>
    <row r="503" spans="1:7" x14ac:dyDescent="0.25">
      <c r="A503"/>
      <c r="B503"/>
      <c r="F503" s="5"/>
      <c r="G503" s="5"/>
    </row>
    <row r="504" spans="1:7" x14ac:dyDescent="0.25">
      <c r="A504"/>
      <c r="B504"/>
      <c r="F504" s="5"/>
      <c r="G504" s="5"/>
    </row>
    <row r="505" spans="1:7" x14ac:dyDescent="0.25">
      <c r="A505"/>
      <c r="B505"/>
      <c r="F505" s="5"/>
      <c r="G505" s="5"/>
    </row>
    <row r="506" spans="1:7" x14ac:dyDescent="0.25">
      <c r="A506"/>
      <c r="B506"/>
      <c r="F506" s="5"/>
      <c r="G506" s="5"/>
    </row>
    <row r="507" spans="1:7" x14ac:dyDescent="0.25">
      <c r="A507"/>
      <c r="B507"/>
      <c r="F507" s="5"/>
      <c r="G507" s="5"/>
    </row>
    <row r="508" spans="1:7" x14ac:dyDescent="0.25">
      <c r="A508"/>
      <c r="B508"/>
      <c r="F508" s="5"/>
      <c r="G508" s="5"/>
    </row>
    <row r="509" spans="1:7" x14ac:dyDescent="0.25">
      <c r="A509"/>
      <c r="B509"/>
      <c r="F509" s="5"/>
      <c r="G509" s="5"/>
    </row>
    <row r="510" spans="1:7" x14ac:dyDescent="0.25">
      <c r="A510"/>
      <c r="B510"/>
      <c r="F510" s="5"/>
      <c r="G510" s="5"/>
    </row>
    <row r="511" spans="1:7" x14ac:dyDescent="0.25">
      <c r="A511"/>
      <c r="B511"/>
      <c r="F511" s="5"/>
      <c r="G511" s="5"/>
    </row>
    <row r="512" spans="1:7" x14ac:dyDescent="0.25">
      <c r="A512"/>
      <c r="B512"/>
      <c r="F512" s="5"/>
      <c r="G512" s="5"/>
    </row>
    <row r="513" spans="1:7" x14ac:dyDescent="0.25">
      <c r="A513"/>
      <c r="B513"/>
      <c r="F513" s="5"/>
      <c r="G513" s="5"/>
    </row>
    <row r="514" spans="1:7" x14ac:dyDescent="0.25">
      <c r="A514"/>
      <c r="B514"/>
      <c r="F514" s="5"/>
      <c r="G514" s="5"/>
    </row>
    <row r="515" spans="1:7" x14ac:dyDescent="0.25">
      <c r="A515"/>
      <c r="B515"/>
      <c r="F515" s="5"/>
      <c r="G515" s="5"/>
    </row>
    <row r="516" spans="1:7" x14ac:dyDescent="0.25">
      <c r="A516"/>
      <c r="B516"/>
      <c r="F516" s="5"/>
      <c r="G516" s="5"/>
    </row>
    <row r="517" spans="1:7" x14ac:dyDescent="0.25">
      <c r="A517"/>
      <c r="B517"/>
      <c r="F517" s="5"/>
      <c r="G517" s="5"/>
    </row>
    <row r="518" spans="1:7" x14ac:dyDescent="0.25">
      <c r="A518"/>
      <c r="B518"/>
      <c r="F518" s="5"/>
      <c r="G518" s="5"/>
    </row>
    <row r="519" spans="1:7" x14ac:dyDescent="0.25">
      <c r="A519"/>
      <c r="B519"/>
      <c r="F519" s="5"/>
      <c r="G519" s="5"/>
    </row>
    <row r="520" spans="1:7" x14ac:dyDescent="0.25">
      <c r="A520"/>
      <c r="B520"/>
      <c r="F520" s="5"/>
      <c r="G520" s="5"/>
    </row>
    <row r="521" spans="1:7" x14ac:dyDescent="0.25">
      <c r="A521"/>
      <c r="B521"/>
      <c r="F521" s="5"/>
      <c r="G521" s="5"/>
    </row>
    <row r="522" spans="1:7" x14ac:dyDescent="0.25">
      <c r="A522"/>
      <c r="B522"/>
      <c r="F522" s="5"/>
      <c r="G522" s="5"/>
    </row>
    <row r="523" spans="1:7" x14ac:dyDescent="0.25">
      <c r="A523"/>
      <c r="B523"/>
      <c r="F523" s="5"/>
      <c r="G523" s="5"/>
    </row>
    <row r="524" spans="1:7" x14ac:dyDescent="0.25">
      <c r="A524"/>
      <c r="B524"/>
      <c r="F524" s="5"/>
      <c r="G524" s="5"/>
    </row>
    <row r="525" spans="1:7" x14ac:dyDescent="0.25">
      <c r="A525"/>
      <c r="B525"/>
      <c r="F525" s="5"/>
      <c r="G525" s="5"/>
    </row>
    <row r="526" spans="1:7" x14ac:dyDescent="0.25">
      <c r="A526"/>
      <c r="B526"/>
      <c r="F526" s="5"/>
      <c r="G526" s="5"/>
    </row>
    <row r="527" spans="1:7" x14ac:dyDescent="0.25">
      <c r="A527"/>
      <c r="B527"/>
      <c r="F527" s="5"/>
      <c r="G527" s="5"/>
    </row>
    <row r="528" spans="1:7" x14ac:dyDescent="0.25">
      <c r="A528"/>
      <c r="B528"/>
      <c r="F528" s="5"/>
      <c r="G528" s="5"/>
    </row>
    <row r="529" spans="1:7" x14ac:dyDescent="0.25">
      <c r="A529"/>
      <c r="B529"/>
      <c r="F529" s="5"/>
      <c r="G529" s="5"/>
    </row>
    <row r="530" spans="1:7" x14ac:dyDescent="0.25">
      <c r="A530"/>
      <c r="B530"/>
      <c r="F530" s="5"/>
      <c r="G530" s="5"/>
    </row>
    <row r="531" spans="1:7" x14ac:dyDescent="0.25">
      <c r="A531"/>
      <c r="B531"/>
      <c r="F531" s="5"/>
      <c r="G531" s="5"/>
    </row>
    <row r="532" spans="1:7" x14ac:dyDescent="0.25">
      <c r="A532"/>
      <c r="B532"/>
      <c r="F532" s="5"/>
      <c r="G532" s="5"/>
    </row>
    <row r="533" spans="1:7" x14ac:dyDescent="0.25">
      <c r="A533"/>
      <c r="B533"/>
      <c r="F533" s="5"/>
      <c r="G533" s="5"/>
    </row>
    <row r="534" spans="1:7" x14ac:dyDescent="0.25">
      <c r="A534"/>
      <c r="B534"/>
      <c r="F534" s="5"/>
      <c r="G534" s="5"/>
    </row>
    <row r="535" spans="1:7" x14ac:dyDescent="0.25">
      <c r="A535"/>
      <c r="B535"/>
      <c r="F535" s="5"/>
      <c r="G535" s="5"/>
    </row>
    <row r="536" spans="1:7" x14ac:dyDescent="0.25">
      <c r="A536"/>
      <c r="B536"/>
      <c r="F536" s="5"/>
      <c r="G536" s="5"/>
    </row>
    <row r="537" spans="1:7" x14ac:dyDescent="0.25">
      <c r="A537"/>
      <c r="B537"/>
      <c r="F537" s="5"/>
      <c r="G537" s="5"/>
    </row>
    <row r="538" spans="1:7" x14ac:dyDescent="0.25">
      <c r="A538"/>
      <c r="B538"/>
      <c r="F538" s="5"/>
      <c r="G538" s="5"/>
    </row>
    <row r="539" spans="1:7" x14ac:dyDescent="0.25">
      <c r="A539"/>
      <c r="B539"/>
      <c r="F539" s="5"/>
      <c r="G539" s="5"/>
    </row>
    <row r="540" spans="1:7" x14ac:dyDescent="0.25">
      <c r="A540"/>
      <c r="B540"/>
      <c r="F540" s="5"/>
      <c r="G540" s="5"/>
    </row>
    <row r="541" spans="1:7" x14ac:dyDescent="0.25">
      <c r="A541"/>
      <c r="B541"/>
      <c r="F541" s="5"/>
      <c r="G541" s="5"/>
    </row>
    <row r="542" spans="1:7" x14ac:dyDescent="0.25">
      <c r="A542"/>
      <c r="B542"/>
      <c r="F542" s="5"/>
      <c r="G542" s="5"/>
    </row>
    <row r="543" spans="1:7" x14ac:dyDescent="0.25">
      <c r="A543"/>
      <c r="B543"/>
      <c r="F543" s="5"/>
      <c r="G543" s="5"/>
    </row>
    <row r="544" spans="1:7" x14ac:dyDescent="0.25">
      <c r="A544"/>
      <c r="B544"/>
      <c r="F544" s="5"/>
      <c r="G544" s="5"/>
    </row>
    <row r="545" spans="1:7" x14ac:dyDescent="0.25">
      <c r="A545"/>
      <c r="B545"/>
      <c r="F545" s="5"/>
      <c r="G545" s="5"/>
    </row>
    <row r="546" spans="1:7" x14ac:dyDescent="0.25">
      <c r="A546"/>
      <c r="B546"/>
      <c r="F546" s="5"/>
      <c r="G546" s="5"/>
    </row>
    <row r="547" spans="1:7" x14ac:dyDescent="0.25">
      <c r="A547"/>
      <c r="B547"/>
      <c r="F547" s="5"/>
      <c r="G547" s="5"/>
    </row>
    <row r="548" spans="1:7" x14ac:dyDescent="0.25">
      <c r="A548"/>
      <c r="B548"/>
      <c r="F548" s="5"/>
      <c r="G548" s="5"/>
    </row>
    <row r="549" spans="1:7" x14ac:dyDescent="0.25">
      <c r="A549"/>
      <c r="B549"/>
      <c r="F549" s="5"/>
      <c r="G549" s="5"/>
    </row>
    <row r="550" spans="1:7" x14ac:dyDescent="0.25">
      <c r="A550"/>
      <c r="B550"/>
      <c r="F550" s="5"/>
      <c r="G550" s="5"/>
    </row>
    <row r="551" spans="1:7" x14ac:dyDescent="0.25">
      <c r="A551"/>
      <c r="B551"/>
      <c r="F551" s="5"/>
      <c r="G551" s="5"/>
    </row>
    <row r="552" spans="1:7" x14ac:dyDescent="0.25">
      <c r="A552"/>
      <c r="B552"/>
      <c r="F552" s="5"/>
      <c r="G552" s="5"/>
    </row>
    <row r="553" spans="1:7" x14ac:dyDescent="0.25">
      <c r="A553"/>
      <c r="B553"/>
      <c r="F553" s="5"/>
      <c r="G553" s="5"/>
    </row>
    <row r="554" spans="1:7" x14ac:dyDescent="0.25">
      <c r="A554"/>
      <c r="B554"/>
      <c r="F554" s="5"/>
      <c r="G554" s="5"/>
    </row>
    <row r="555" spans="1:7" x14ac:dyDescent="0.25">
      <c r="A555"/>
      <c r="B555"/>
      <c r="F555" s="5"/>
      <c r="G555" s="5"/>
    </row>
    <row r="556" spans="1:7" x14ac:dyDescent="0.25">
      <c r="A556"/>
      <c r="B556"/>
      <c r="F556" s="5"/>
      <c r="G556" s="5"/>
    </row>
    <row r="557" spans="1:7" x14ac:dyDescent="0.25">
      <c r="A557"/>
      <c r="B557"/>
      <c r="F557" s="5"/>
      <c r="G557" s="5"/>
    </row>
    <row r="558" spans="1:7" x14ac:dyDescent="0.25">
      <c r="A558"/>
      <c r="B558"/>
      <c r="F558" s="5"/>
      <c r="G558" s="5"/>
    </row>
    <row r="559" spans="1:7" x14ac:dyDescent="0.25">
      <c r="A559"/>
      <c r="B559"/>
      <c r="F559" s="5"/>
      <c r="G559" s="5"/>
    </row>
    <row r="560" spans="1:7" x14ac:dyDescent="0.25">
      <c r="A560"/>
      <c r="B560"/>
      <c r="F560" s="5"/>
      <c r="G560" s="5"/>
    </row>
    <row r="561" spans="1:7" x14ac:dyDescent="0.25">
      <c r="A561"/>
      <c r="B561"/>
      <c r="F561" s="5"/>
      <c r="G561" s="5"/>
    </row>
    <row r="562" spans="1:7" x14ac:dyDescent="0.25">
      <c r="A562"/>
      <c r="B562"/>
      <c r="F562" s="5"/>
      <c r="G562" s="5"/>
    </row>
    <row r="563" spans="1:7" x14ac:dyDescent="0.25">
      <c r="A563"/>
      <c r="B563"/>
      <c r="F563" s="5"/>
      <c r="G563" s="5"/>
    </row>
    <row r="564" spans="1:7" x14ac:dyDescent="0.25">
      <c r="A564"/>
      <c r="B564"/>
      <c r="F564" s="5"/>
      <c r="G564" s="5"/>
    </row>
    <row r="565" spans="1:7" x14ac:dyDescent="0.25">
      <c r="A565"/>
      <c r="B565"/>
      <c r="F565" s="5"/>
      <c r="G565" s="5"/>
    </row>
    <row r="566" spans="1:7" x14ac:dyDescent="0.25">
      <c r="A566"/>
      <c r="B566"/>
      <c r="F566" s="5"/>
      <c r="G566" s="5"/>
    </row>
    <row r="567" spans="1:7" x14ac:dyDescent="0.25">
      <c r="A567"/>
      <c r="B567"/>
      <c r="F567" s="5"/>
      <c r="G567" s="5"/>
    </row>
    <row r="568" spans="1:7" x14ac:dyDescent="0.25">
      <c r="A568"/>
      <c r="B568"/>
      <c r="F568" s="5"/>
      <c r="G568" s="5"/>
    </row>
    <row r="569" spans="1:7" x14ac:dyDescent="0.25">
      <c r="A569"/>
      <c r="B569"/>
      <c r="F569" s="5"/>
      <c r="G569" s="5"/>
    </row>
    <row r="570" spans="1:7" x14ac:dyDescent="0.25">
      <c r="A570"/>
      <c r="B570"/>
      <c r="F570" s="5"/>
      <c r="G570" s="5"/>
    </row>
    <row r="571" spans="1:7" x14ac:dyDescent="0.25">
      <c r="A571"/>
      <c r="B571"/>
      <c r="F571" s="5"/>
      <c r="G571" s="5"/>
    </row>
    <row r="572" spans="1:7" x14ac:dyDescent="0.25">
      <c r="A572"/>
      <c r="B572"/>
      <c r="F572" s="5"/>
      <c r="G572" s="5"/>
    </row>
    <row r="573" spans="1:7" x14ac:dyDescent="0.25">
      <c r="A573"/>
      <c r="B573"/>
      <c r="F573" s="5"/>
      <c r="G573" s="5"/>
    </row>
    <row r="574" spans="1:7" x14ac:dyDescent="0.25">
      <c r="A574"/>
      <c r="B574"/>
      <c r="F574" s="5"/>
      <c r="G574" s="5"/>
    </row>
    <row r="575" spans="1:7" x14ac:dyDescent="0.25">
      <c r="A575"/>
      <c r="B575"/>
      <c r="F575" s="5"/>
      <c r="G575" s="5"/>
    </row>
    <row r="576" spans="1:7" x14ac:dyDescent="0.25">
      <c r="A576"/>
      <c r="B576"/>
      <c r="F576" s="5"/>
      <c r="G576" s="5"/>
    </row>
    <row r="577" spans="1:7" x14ac:dyDescent="0.25">
      <c r="A577"/>
      <c r="B577"/>
      <c r="F577" s="5"/>
      <c r="G577" s="5"/>
    </row>
    <row r="578" spans="1:7" x14ac:dyDescent="0.25">
      <c r="A578"/>
      <c r="B578"/>
      <c r="F578" s="5"/>
      <c r="G578" s="5"/>
    </row>
    <row r="579" spans="1:7" x14ac:dyDescent="0.25">
      <c r="A579"/>
      <c r="B579"/>
      <c r="F579" s="5"/>
      <c r="G579" s="5"/>
    </row>
    <row r="580" spans="1:7" x14ac:dyDescent="0.25">
      <c r="A580"/>
      <c r="B580"/>
      <c r="F580" s="5"/>
      <c r="G580" s="5"/>
    </row>
    <row r="581" spans="1:7" x14ac:dyDescent="0.25">
      <c r="A581"/>
      <c r="B581"/>
      <c r="F581" s="5"/>
      <c r="G581" s="5"/>
    </row>
    <row r="582" spans="1:7" x14ac:dyDescent="0.25">
      <c r="A582"/>
      <c r="B582"/>
      <c r="F582" s="5"/>
      <c r="G582" s="5"/>
    </row>
    <row r="583" spans="1:7" x14ac:dyDescent="0.25">
      <c r="A583"/>
      <c r="B583"/>
      <c r="F583" s="5"/>
      <c r="G583" s="5"/>
    </row>
    <row r="584" spans="1:7" x14ac:dyDescent="0.25">
      <c r="A584"/>
      <c r="B584"/>
      <c r="F584" s="5"/>
      <c r="G584" s="5"/>
    </row>
    <row r="585" spans="1:7" x14ac:dyDescent="0.25">
      <c r="A585"/>
      <c r="B585"/>
      <c r="F585" s="5"/>
      <c r="G585" s="5"/>
    </row>
    <row r="586" spans="1:7" x14ac:dyDescent="0.25">
      <c r="A586"/>
      <c r="B586"/>
      <c r="F586" s="5"/>
      <c r="G586" s="5"/>
    </row>
    <row r="587" spans="1:7" x14ac:dyDescent="0.25">
      <c r="A587"/>
      <c r="B587"/>
      <c r="F587" s="5"/>
      <c r="G587" s="5"/>
    </row>
    <row r="588" spans="1:7" x14ac:dyDescent="0.25">
      <c r="A588"/>
      <c r="B588"/>
      <c r="F588" s="5"/>
      <c r="G588" s="5"/>
    </row>
    <row r="589" spans="1:7" x14ac:dyDescent="0.25">
      <c r="A589"/>
      <c r="B589"/>
      <c r="F589" s="5"/>
      <c r="G589" s="5"/>
    </row>
    <row r="590" spans="1:7" x14ac:dyDescent="0.25">
      <c r="A590"/>
      <c r="B590"/>
      <c r="F590" s="5"/>
      <c r="G590" s="5"/>
    </row>
    <row r="591" spans="1:7" x14ac:dyDescent="0.25">
      <c r="A591"/>
      <c r="B591"/>
      <c r="F591" s="5"/>
      <c r="G591" s="5"/>
    </row>
    <row r="592" spans="1:7" x14ac:dyDescent="0.25">
      <c r="A592"/>
      <c r="B592"/>
      <c r="F592" s="5"/>
      <c r="G592" s="5"/>
    </row>
    <row r="593" spans="1:7" x14ac:dyDescent="0.25">
      <c r="A593"/>
      <c r="B593"/>
      <c r="F593" s="5"/>
      <c r="G593" s="5"/>
    </row>
    <row r="594" spans="1:7" x14ac:dyDescent="0.25">
      <c r="A594"/>
      <c r="B594"/>
      <c r="F594" s="5"/>
      <c r="G594" s="5"/>
    </row>
    <row r="595" spans="1:7" x14ac:dyDescent="0.25">
      <c r="A595"/>
      <c r="B595"/>
      <c r="F595" s="5"/>
      <c r="G595" s="5"/>
    </row>
    <row r="596" spans="1:7" x14ac:dyDescent="0.25">
      <c r="A596"/>
      <c r="B596"/>
      <c r="F596" s="5"/>
      <c r="G596" s="5"/>
    </row>
    <row r="597" spans="1:7" x14ac:dyDescent="0.25">
      <c r="A597"/>
      <c r="B597"/>
      <c r="F597" s="5"/>
      <c r="G597" s="5"/>
    </row>
    <row r="598" spans="1:7" x14ac:dyDescent="0.25">
      <c r="A598"/>
      <c r="B598"/>
      <c r="F598" s="5"/>
      <c r="G598" s="5"/>
    </row>
    <row r="599" spans="1:7" x14ac:dyDescent="0.25">
      <c r="A599"/>
      <c r="B599"/>
      <c r="F599" s="5"/>
      <c r="G599" s="5"/>
    </row>
    <row r="600" spans="1:7" x14ac:dyDescent="0.25">
      <c r="A600"/>
      <c r="B600"/>
      <c r="F600" s="5"/>
      <c r="G600" s="5"/>
    </row>
    <row r="601" spans="1:7" x14ac:dyDescent="0.25">
      <c r="A601"/>
      <c r="B601"/>
      <c r="F601" s="5"/>
      <c r="G601" s="5"/>
    </row>
    <row r="602" spans="1:7" x14ac:dyDescent="0.25">
      <c r="A602"/>
      <c r="B602"/>
      <c r="F602" s="5"/>
      <c r="G602" s="5"/>
    </row>
    <row r="603" spans="1:7" x14ac:dyDescent="0.25">
      <c r="A603"/>
      <c r="B603"/>
      <c r="F603" s="5"/>
      <c r="G603" s="5"/>
    </row>
    <row r="604" spans="1:7" x14ac:dyDescent="0.25">
      <c r="A604"/>
      <c r="B604"/>
      <c r="F604" s="5"/>
      <c r="G604" s="5"/>
    </row>
    <row r="605" spans="1:7" x14ac:dyDescent="0.25">
      <c r="A605"/>
      <c r="B605"/>
      <c r="F605" s="5"/>
      <c r="G605" s="5"/>
    </row>
    <row r="606" spans="1:7" x14ac:dyDescent="0.25">
      <c r="A606"/>
      <c r="B606"/>
      <c r="F606" s="5"/>
      <c r="G606" s="5"/>
    </row>
    <row r="607" spans="1:7" x14ac:dyDescent="0.25">
      <c r="A607"/>
      <c r="B607"/>
      <c r="F607" s="5"/>
      <c r="G607" s="5"/>
    </row>
    <row r="608" spans="1:7" x14ac:dyDescent="0.25">
      <c r="A608"/>
      <c r="B608"/>
      <c r="F608" s="5"/>
      <c r="G608" s="5"/>
    </row>
    <row r="609" spans="1:7" x14ac:dyDescent="0.25">
      <c r="A609"/>
      <c r="B609"/>
      <c r="F609" s="5"/>
      <c r="G609" s="5"/>
    </row>
    <row r="610" spans="1:7" x14ac:dyDescent="0.25">
      <c r="A610"/>
      <c r="B610"/>
      <c r="F610" s="5"/>
      <c r="G610" s="5"/>
    </row>
    <row r="611" spans="1:7" x14ac:dyDescent="0.25">
      <c r="A611"/>
      <c r="B611"/>
      <c r="F611" s="5"/>
      <c r="G611" s="5"/>
    </row>
    <row r="612" spans="1:7" x14ac:dyDescent="0.25">
      <c r="A612"/>
      <c r="B612"/>
      <c r="F612" s="5"/>
      <c r="G612" s="5"/>
    </row>
    <row r="613" spans="1:7" x14ac:dyDescent="0.25">
      <c r="A613"/>
      <c r="B613"/>
      <c r="F613" s="5"/>
      <c r="G613" s="5"/>
    </row>
    <row r="614" spans="1:7" x14ac:dyDescent="0.25">
      <c r="A614"/>
      <c r="B614"/>
      <c r="F614" s="5"/>
      <c r="G614" s="5"/>
    </row>
    <row r="615" spans="1:7" x14ac:dyDescent="0.25">
      <c r="A615"/>
      <c r="B615"/>
      <c r="F615" s="5"/>
      <c r="G615" s="5"/>
    </row>
    <row r="616" spans="1:7" x14ac:dyDescent="0.25">
      <c r="A616"/>
      <c r="B616"/>
      <c r="F616" s="5"/>
      <c r="G616" s="5"/>
    </row>
    <row r="617" spans="1:7" x14ac:dyDescent="0.25">
      <c r="A617"/>
      <c r="B617"/>
      <c r="F617" s="5"/>
      <c r="G617" s="5"/>
    </row>
    <row r="618" spans="1:7" x14ac:dyDescent="0.25">
      <c r="A618"/>
      <c r="B618"/>
      <c r="F618" s="5"/>
      <c r="G618" s="5"/>
    </row>
    <row r="619" spans="1:7" x14ac:dyDescent="0.25">
      <c r="A619"/>
      <c r="B619"/>
      <c r="F619" s="5"/>
      <c r="G619" s="5"/>
    </row>
    <row r="620" spans="1:7" x14ac:dyDescent="0.25">
      <c r="A620"/>
      <c r="B620"/>
      <c r="F620" s="5"/>
      <c r="G620" s="5"/>
    </row>
    <row r="621" spans="1:7" x14ac:dyDescent="0.25">
      <c r="A621"/>
      <c r="B621"/>
      <c r="F621" s="5"/>
      <c r="G621" s="5"/>
    </row>
    <row r="622" spans="1:7" x14ac:dyDescent="0.25">
      <c r="A622"/>
      <c r="B622"/>
      <c r="F622" s="5"/>
      <c r="G622" s="5"/>
    </row>
    <row r="623" spans="1:7" x14ac:dyDescent="0.25">
      <c r="A623"/>
      <c r="B623"/>
      <c r="F623" s="5"/>
      <c r="G623" s="5"/>
    </row>
    <row r="624" spans="1:7" x14ac:dyDescent="0.25">
      <c r="A624"/>
      <c r="B624"/>
      <c r="F624" s="5"/>
      <c r="G624" s="5"/>
    </row>
    <row r="625" spans="1:7" x14ac:dyDescent="0.25">
      <c r="A625"/>
      <c r="B625"/>
      <c r="F625" s="5"/>
      <c r="G625" s="5"/>
    </row>
    <row r="626" spans="1:7" x14ac:dyDescent="0.25">
      <c r="A626"/>
      <c r="B626"/>
      <c r="F626" s="5"/>
      <c r="G626" s="5"/>
    </row>
    <row r="627" spans="1:7" x14ac:dyDescent="0.25">
      <c r="A627"/>
      <c r="B627"/>
      <c r="F627" s="5"/>
      <c r="G627" s="5"/>
    </row>
    <row r="628" spans="1:7" x14ac:dyDescent="0.25">
      <c r="A628"/>
      <c r="B628"/>
      <c r="F628" s="5"/>
      <c r="G628" s="5"/>
    </row>
    <row r="629" spans="1:7" x14ac:dyDescent="0.25">
      <c r="A629"/>
      <c r="B629"/>
      <c r="F629" s="5"/>
      <c r="G629" s="5"/>
    </row>
    <row r="630" spans="1:7" x14ac:dyDescent="0.25">
      <c r="A630"/>
      <c r="B630"/>
      <c r="F630" s="5"/>
      <c r="G630" s="5"/>
    </row>
    <row r="631" spans="1:7" x14ac:dyDescent="0.25">
      <c r="A631"/>
      <c r="B631"/>
      <c r="F631" s="5"/>
      <c r="G631" s="5"/>
    </row>
    <row r="632" spans="1:7" x14ac:dyDescent="0.25">
      <c r="A632"/>
      <c r="B632"/>
      <c r="F632" s="5"/>
      <c r="G632" s="5"/>
    </row>
    <row r="633" spans="1:7" x14ac:dyDescent="0.25">
      <c r="A633"/>
      <c r="B633"/>
      <c r="F633" s="5"/>
      <c r="G633" s="5"/>
    </row>
    <row r="634" spans="1:7" x14ac:dyDescent="0.25">
      <c r="A634"/>
      <c r="B634"/>
      <c r="F634" s="5"/>
      <c r="G634" s="5"/>
    </row>
    <row r="635" spans="1:7" x14ac:dyDescent="0.25">
      <c r="A635"/>
      <c r="B635"/>
      <c r="F635" s="5"/>
      <c r="G635" s="5"/>
    </row>
    <row r="636" spans="1:7" x14ac:dyDescent="0.25">
      <c r="A636"/>
      <c r="B636"/>
      <c r="F636" s="5"/>
      <c r="G636" s="5"/>
    </row>
    <row r="637" spans="1:7" x14ac:dyDescent="0.25">
      <c r="A637"/>
      <c r="B637"/>
      <c r="F637" s="5"/>
      <c r="G637" s="5"/>
    </row>
    <row r="638" spans="1:7" x14ac:dyDescent="0.25">
      <c r="A638"/>
      <c r="B638"/>
      <c r="F638" s="5"/>
      <c r="G638" s="5"/>
    </row>
    <row r="639" spans="1:7" x14ac:dyDescent="0.25">
      <c r="A639"/>
      <c r="B639"/>
      <c r="F639" s="5"/>
      <c r="G639" s="5"/>
    </row>
    <row r="640" spans="1:7" x14ac:dyDescent="0.25">
      <c r="A640"/>
      <c r="B640"/>
      <c r="F640" s="5"/>
      <c r="G640" s="5"/>
    </row>
    <row r="641" spans="1:7" x14ac:dyDescent="0.25">
      <c r="A641"/>
      <c r="B641"/>
      <c r="F641" s="5"/>
      <c r="G641" s="5"/>
    </row>
    <row r="642" spans="1:7" x14ac:dyDescent="0.25">
      <c r="A642"/>
      <c r="B642"/>
      <c r="F642" s="5"/>
      <c r="G642" s="5"/>
    </row>
    <row r="643" spans="1:7" x14ac:dyDescent="0.25">
      <c r="A643"/>
      <c r="B643"/>
      <c r="F643" s="5"/>
      <c r="G643" s="5"/>
    </row>
    <row r="644" spans="1:7" x14ac:dyDescent="0.25">
      <c r="A644"/>
      <c r="B644"/>
      <c r="F644" s="5"/>
      <c r="G644" s="5"/>
    </row>
    <row r="645" spans="1:7" x14ac:dyDescent="0.25">
      <c r="A645"/>
      <c r="B645"/>
      <c r="F645" s="5"/>
      <c r="G645" s="5"/>
    </row>
    <row r="646" spans="1:7" x14ac:dyDescent="0.25">
      <c r="A646"/>
      <c r="B646"/>
      <c r="F646" s="5"/>
      <c r="G646" s="5"/>
    </row>
    <row r="647" spans="1:7" x14ac:dyDescent="0.25">
      <c r="A647"/>
      <c r="B647"/>
      <c r="F647" s="5"/>
      <c r="G647" s="5"/>
    </row>
    <row r="648" spans="1:7" x14ac:dyDescent="0.25">
      <c r="A648"/>
      <c r="B648"/>
      <c r="F648" s="5"/>
      <c r="G648" s="5"/>
    </row>
    <row r="649" spans="1:7" x14ac:dyDescent="0.25">
      <c r="A649"/>
      <c r="B649"/>
      <c r="F649" s="5"/>
      <c r="G649" s="5"/>
    </row>
    <row r="650" spans="1:7" x14ac:dyDescent="0.25">
      <c r="A650"/>
      <c r="B650"/>
      <c r="F650" s="5"/>
      <c r="G650" s="5"/>
    </row>
    <row r="651" spans="1:7" x14ac:dyDescent="0.25">
      <c r="A651"/>
      <c r="B651"/>
      <c r="F651" s="5"/>
      <c r="G651" s="5"/>
    </row>
    <row r="652" spans="1:7" x14ac:dyDescent="0.25">
      <c r="A652"/>
      <c r="B652"/>
      <c r="F652" s="5"/>
      <c r="G652" s="5"/>
    </row>
    <row r="653" spans="1:7" x14ac:dyDescent="0.25">
      <c r="A653"/>
      <c r="B653"/>
      <c r="F653" s="5"/>
      <c r="G653" s="5"/>
    </row>
    <row r="654" spans="1:7" x14ac:dyDescent="0.25">
      <c r="A654"/>
      <c r="B654"/>
      <c r="F654" s="5"/>
      <c r="G654" s="5"/>
    </row>
    <row r="655" spans="1:7" x14ac:dyDescent="0.25">
      <c r="A655"/>
      <c r="B655"/>
      <c r="F655" s="5"/>
      <c r="G655" s="5"/>
    </row>
    <row r="656" spans="1:7" x14ac:dyDescent="0.25">
      <c r="A656"/>
      <c r="B656"/>
      <c r="F656" s="5"/>
      <c r="G656" s="5"/>
    </row>
    <row r="657" spans="1:7" x14ac:dyDescent="0.25">
      <c r="A657"/>
      <c r="B657"/>
      <c r="F657" s="5"/>
      <c r="G657" s="5"/>
    </row>
    <row r="658" spans="1:7" x14ac:dyDescent="0.25">
      <c r="A658"/>
      <c r="B658"/>
      <c r="F658" s="5"/>
      <c r="G658" s="5"/>
    </row>
    <row r="659" spans="1:7" x14ac:dyDescent="0.25">
      <c r="A659"/>
      <c r="B659"/>
      <c r="F659" s="5"/>
      <c r="G659" s="5"/>
    </row>
    <row r="660" spans="1:7" x14ac:dyDescent="0.25">
      <c r="A660"/>
      <c r="B660"/>
      <c r="F660" s="5"/>
      <c r="G660" s="5"/>
    </row>
    <row r="661" spans="1:7" x14ac:dyDescent="0.25">
      <c r="A661"/>
      <c r="B661"/>
      <c r="F661" s="5"/>
      <c r="G661" s="5"/>
    </row>
    <row r="662" spans="1:7" x14ac:dyDescent="0.25">
      <c r="A662"/>
      <c r="B662"/>
      <c r="F662" s="5"/>
      <c r="G662" s="5"/>
    </row>
    <row r="663" spans="1:7" x14ac:dyDescent="0.25">
      <c r="A663"/>
      <c r="B663"/>
      <c r="F663" s="5"/>
      <c r="G663" s="5"/>
    </row>
    <row r="664" spans="1:7" x14ac:dyDescent="0.25">
      <c r="A664"/>
      <c r="B664"/>
      <c r="F664" s="5"/>
      <c r="G664" s="5"/>
    </row>
    <row r="665" spans="1:7" x14ac:dyDescent="0.25">
      <c r="A665"/>
      <c r="B665"/>
      <c r="F665" s="5"/>
      <c r="G665" s="5"/>
    </row>
    <row r="666" spans="1:7" x14ac:dyDescent="0.25">
      <c r="A666"/>
      <c r="B666"/>
      <c r="F666" s="5"/>
      <c r="G666" s="5"/>
    </row>
    <row r="667" spans="1:7" x14ac:dyDescent="0.25">
      <c r="A667"/>
      <c r="B667"/>
      <c r="F667" s="5"/>
      <c r="G667" s="5"/>
    </row>
    <row r="668" spans="1:7" x14ac:dyDescent="0.25">
      <c r="A668"/>
      <c r="B668"/>
      <c r="F668" s="5"/>
      <c r="G668" s="5"/>
    </row>
    <row r="669" spans="1:7" x14ac:dyDescent="0.25">
      <c r="A669"/>
      <c r="B669"/>
      <c r="F669" s="5"/>
      <c r="G669" s="5"/>
    </row>
    <row r="670" spans="1:7" x14ac:dyDescent="0.25">
      <c r="A670"/>
      <c r="B670"/>
      <c r="F670" s="5"/>
      <c r="G670" s="5"/>
    </row>
    <row r="671" spans="1:7" x14ac:dyDescent="0.25">
      <c r="A671"/>
      <c r="B671"/>
      <c r="F671" s="5"/>
      <c r="G671" s="5"/>
    </row>
    <row r="672" spans="1:7" x14ac:dyDescent="0.25">
      <c r="A672"/>
      <c r="B672"/>
      <c r="F672" s="5"/>
      <c r="G672" s="5"/>
    </row>
    <row r="673" spans="1:7" x14ac:dyDescent="0.25">
      <c r="A673"/>
      <c r="B673"/>
      <c r="F673" s="5"/>
      <c r="G673" s="5"/>
    </row>
    <row r="674" spans="1:7" x14ac:dyDescent="0.25">
      <c r="A674"/>
      <c r="B674"/>
      <c r="F674" s="5"/>
      <c r="G674" s="5"/>
    </row>
    <row r="675" spans="1:7" x14ac:dyDescent="0.25">
      <c r="A675"/>
      <c r="B675"/>
      <c r="F675" s="5"/>
      <c r="G675" s="5"/>
    </row>
    <row r="676" spans="1:7" x14ac:dyDescent="0.25">
      <c r="A676"/>
      <c r="B676"/>
      <c r="F676" s="5"/>
      <c r="G676" s="5"/>
    </row>
    <row r="677" spans="1:7" x14ac:dyDescent="0.25">
      <c r="A677"/>
      <c r="B677"/>
      <c r="F677" s="5"/>
      <c r="G677" s="5"/>
    </row>
    <row r="678" spans="1:7" x14ac:dyDescent="0.25">
      <c r="A678"/>
      <c r="B678"/>
      <c r="F678" s="5"/>
      <c r="G678" s="5"/>
    </row>
    <row r="679" spans="1:7" x14ac:dyDescent="0.25">
      <c r="A679"/>
      <c r="B679"/>
      <c r="F679" s="5"/>
      <c r="G679" s="5"/>
    </row>
    <row r="680" spans="1:7" x14ac:dyDescent="0.25">
      <c r="A680"/>
      <c r="B680"/>
      <c r="F680" s="5"/>
      <c r="G680" s="5"/>
    </row>
    <row r="681" spans="1:7" x14ac:dyDescent="0.25">
      <c r="A681"/>
      <c r="B681"/>
      <c r="F681" s="5"/>
      <c r="G681" s="5"/>
    </row>
    <row r="682" spans="1:7" x14ac:dyDescent="0.25">
      <c r="A682"/>
      <c r="B682"/>
      <c r="F682" s="5"/>
      <c r="G682" s="5"/>
    </row>
    <row r="683" spans="1:7" x14ac:dyDescent="0.25">
      <c r="A683"/>
      <c r="B683"/>
      <c r="F683" s="5"/>
      <c r="G683" s="5"/>
    </row>
    <row r="684" spans="1:7" x14ac:dyDescent="0.25">
      <c r="A684"/>
      <c r="B684"/>
      <c r="F684" s="5"/>
      <c r="G684" s="5"/>
    </row>
    <row r="685" spans="1:7" x14ac:dyDescent="0.25">
      <c r="A685"/>
      <c r="B685"/>
      <c r="F685" s="5"/>
      <c r="G685" s="5"/>
    </row>
    <row r="686" spans="1:7" x14ac:dyDescent="0.25">
      <c r="A686"/>
      <c r="B686"/>
      <c r="F686" s="5"/>
      <c r="G686" s="5"/>
    </row>
    <row r="687" spans="1:7" x14ac:dyDescent="0.25">
      <c r="A687"/>
      <c r="B687"/>
      <c r="F687" s="5"/>
      <c r="G687" s="5"/>
    </row>
    <row r="688" spans="1:7" x14ac:dyDescent="0.25">
      <c r="A688"/>
      <c r="B688"/>
      <c r="F688" s="5"/>
      <c r="G688" s="5"/>
    </row>
    <row r="689" spans="1:7" x14ac:dyDescent="0.25">
      <c r="A689"/>
      <c r="B689"/>
      <c r="F689" s="5"/>
      <c r="G689" s="5"/>
    </row>
    <row r="690" spans="1:7" x14ac:dyDescent="0.25">
      <c r="A690"/>
      <c r="B690"/>
      <c r="F690" s="5"/>
      <c r="G690" s="5"/>
    </row>
    <row r="691" spans="1:7" x14ac:dyDescent="0.25">
      <c r="A691"/>
      <c r="B691"/>
      <c r="F691" s="5"/>
      <c r="G691" s="5"/>
    </row>
    <row r="692" spans="1:7" x14ac:dyDescent="0.25">
      <c r="A692"/>
      <c r="B692"/>
      <c r="F692" s="5"/>
      <c r="G692" s="5"/>
    </row>
    <row r="693" spans="1:7" x14ac:dyDescent="0.25">
      <c r="A693"/>
      <c r="B693"/>
      <c r="F693" s="5"/>
      <c r="G693" s="5"/>
    </row>
    <row r="694" spans="1:7" x14ac:dyDescent="0.25">
      <c r="A694"/>
      <c r="B694"/>
      <c r="F694" s="5"/>
      <c r="G694" s="5"/>
    </row>
    <row r="695" spans="1:7" x14ac:dyDescent="0.25">
      <c r="A695"/>
      <c r="B695"/>
      <c r="F695" s="5"/>
      <c r="G695" s="5"/>
    </row>
    <row r="696" spans="1:7" x14ac:dyDescent="0.25">
      <c r="A696"/>
      <c r="B696"/>
      <c r="F696" s="5"/>
      <c r="G696" s="5"/>
    </row>
    <row r="697" spans="1:7" x14ac:dyDescent="0.25">
      <c r="A697"/>
      <c r="B697"/>
      <c r="F697" s="5"/>
      <c r="G697" s="5"/>
    </row>
    <row r="698" spans="1:7" x14ac:dyDescent="0.25">
      <c r="A698"/>
      <c r="B698"/>
      <c r="F698" s="5"/>
      <c r="G698" s="5"/>
    </row>
    <row r="699" spans="1:7" x14ac:dyDescent="0.25">
      <c r="A699"/>
      <c r="B699"/>
      <c r="F699" s="5"/>
      <c r="G699" s="5"/>
    </row>
    <row r="700" spans="1:7" x14ac:dyDescent="0.25">
      <c r="A700"/>
      <c r="B700"/>
      <c r="F700" s="5"/>
      <c r="G700" s="5"/>
    </row>
    <row r="701" spans="1:7" x14ac:dyDescent="0.25">
      <c r="A701"/>
      <c r="B701"/>
      <c r="F701" s="5"/>
      <c r="G701" s="5"/>
    </row>
    <row r="702" spans="1:7" x14ac:dyDescent="0.25">
      <c r="A702"/>
      <c r="B702"/>
      <c r="F702" s="5"/>
      <c r="G702" s="5"/>
    </row>
    <row r="703" spans="1:7" x14ac:dyDescent="0.25">
      <c r="A703"/>
      <c r="B703"/>
      <c r="F703" s="5"/>
      <c r="G703" s="5"/>
    </row>
    <row r="704" spans="1:7" x14ac:dyDescent="0.25">
      <c r="A704"/>
      <c r="B704"/>
      <c r="F704" s="5"/>
      <c r="G704" s="5"/>
    </row>
    <row r="705" spans="1:7" x14ac:dyDescent="0.25">
      <c r="A705"/>
      <c r="B705"/>
      <c r="F705" s="5"/>
      <c r="G705" s="5"/>
    </row>
    <row r="706" spans="1:7" x14ac:dyDescent="0.25">
      <c r="A706"/>
      <c r="B706"/>
      <c r="F706" s="5"/>
      <c r="G706" s="5"/>
    </row>
    <row r="707" spans="1:7" x14ac:dyDescent="0.25">
      <c r="A707"/>
      <c r="B707"/>
      <c r="F707" s="5"/>
      <c r="G707" s="5"/>
    </row>
    <row r="708" spans="1:7" x14ac:dyDescent="0.25">
      <c r="A708"/>
      <c r="B708"/>
      <c r="F708" s="5"/>
      <c r="G708" s="5"/>
    </row>
    <row r="709" spans="1:7" x14ac:dyDescent="0.25">
      <c r="A709"/>
      <c r="B709"/>
      <c r="F709" s="5"/>
      <c r="G709" s="5"/>
    </row>
    <row r="710" spans="1:7" x14ac:dyDescent="0.25">
      <c r="A710"/>
      <c r="B710"/>
      <c r="F710" s="5"/>
      <c r="G710" s="5"/>
    </row>
    <row r="711" spans="1:7" x14ac:dyDescent="0.25">
      <c r="A711"/>
      <c r="B711"/>
      <c r="F711" s="5"/>
      <c r="G711" s="5"/>
    </row>
    <row r="712" spans="1:7" x14ac:dyDescent="0.25">
      <c r="A712"/>
      <c r="B712"/>
      <c r="F712" s="5"/>
      <c r="G712" s="5"/>
    </row>
    <row r="713" spans="1:7" x14ac:dyDescent="0.25">
      <c r="A713"/>
      <c r="B713"/>
      <c r="F713" s="5"/>
      <c r="G713" s="5"/>
    </row>
    <row r="714" spans="1:7" x14ac:dyDescent="0.25">
      <c r="A714"/>
      <c r="B714"/>
      <c r="F714" s="5"/>
      <c r="G714" s="5"/>
    </row>
    <row r="715" spans="1:7" x14ac:dyDescent="0.25">
      <c r="A715"/>
      <c r="B715"/>
      <c r="F715" s="5"/>
      <c r="G715" s="5"/>
    </row>
    <row r="716" spans="1:7" x14ac:dyDescent="0.25">
      <c r="A716"/>
      <c r="B716"/>
      <c r="F716" s="5"/>
      <c r="G716" s="5"/>
    </row>
    <row r="717" spans="1:7" x14ac:dyDescent="0.25">
      <c r="A717"/>
      <c r="B717"/>
      <c r="F717" s="5"/>
      <c r="G717" s="5"/>
    </row>
    <row r="718" spans="1:7" x14ac:dyDescent="0.25">
      <c r="A718"/>
      <c r="B718"/>
      <c r="F718" s="5"/>
      <c r="G718" s="5"/>
    </row>
    <row r="719" spans="1:7" x14ac:dyDescent="0.25">
      <c r="A719"/>
      <c r="B719"/>
      <c r="F719" s="5"/>
      <c r="G719" s="5"/>
    </row>
    <row r="720" spans="1:7" x14ac:dyDescent="0.25">
      <c r="A720"/>
      <c r="B720"/>
      <c r="F720" s="5"/>
      <c r="G720" s="5"/>
    </row>
    <row r="721" spans="1:7" x14ac:dyDescent="0.25">
      <c r="A721"/>
      <c r="B721"/>
      <c r="F721" s="5"/>
      <c r="G721" s="5"/>
    </row>
    <row r="722" spans="1:7" x14ac:dyDescent="0.25">
      <c r="A722"/>
      <c r="B722"/>
      <c r="F722" s="5"/>
      <c r="G722" s="5"/>
    </row>
    <row r="723" spans="1:7" x14ac:dyDescent="0.25">
      <c r="A723"/>
      <c r="B723"/>
      <c r="F723" s="5"/>
      <c r="G723" s="5"/>
    </row>
    <row r="724" spans="1:7" x14ac:dyDescent="0.25">
      <c r="A724"/>
      <c r="B724"/>
      <c r="F724" s="5"/>
      <c r="G724" s="5"/>
    </row>
    <row r="725" spans="1:7" x14ac:dyDescent="0.25">
      <c r="A725"/>
      <c r="B725"/>
      <c r="F725" s="5"/>
      <c r="G725" s="5"/>
    </row>
    <row r="726" spans="1:7" x14ac:dyDescent="0.25">
      <c r="A726"/>
      <c r="B726"/>
      <c r="F726" s="5"/>
      <c r="G726" s="5"/>
    </row>
    <row r="727" spans="1:7" x14ac:dyDescent="0.25">
      <c r="A727"/>
      <c r="B727"/>
      <c r="F727" s="5"/>
      <c r="G727" s="5"/>
    </row>
    <row r="728" spans="1:7" x14ac:dyDescent="0.25">
      <c r="A728"/>
      <c r="B728"/>
      <c r="F728" s="5"/>
      <c r="G728" s="5"/>
    </row>
    <row r="729" spans="1:7" x14ac:dyDescent="0.25">
      <c r="A729"/>
      <c r="B729"/>
      <c r="F729" s="5"/>
      <c r="G729" s="5"/>
    </row>
    <row r="730" spans="1:7" x14ac:dyDescent="0.25">
      <c r="A730"/>
      <c r="B730"/>
      <c r="F730" s="5"/>
      <c r="G730" s="5"/>
    </row>
    <row r="731" spans="1:7" x14ac:dyDescent="0.25">
      <c r="A731"/>
      <c r="B731"/>
      <c r="F731" s="5"/>
      <c r="G731" s="5"/>
    </row>
    <row r="732" spans="1:7" x14ac:dyDescent="0.25">
      <c r="A732"/>
      <c r="B732"/>
      <c r="F732" s="5"/>
      <c r="G732" s="5"/>
    </row>
    <row r="733" spans="1:7" x14ac:dyDescent="0.25">
      <c r="A733"/>
      <c r="B733"/>
      <c r="F733" s="5"/>
      <c r="G733" s="5"/>
    </row>
    <row r="734" spans="1:7" x14ac:dyDescent="0.25">
      <c r="A734"/>
      <c r="B734"/>
      <c r="F734" s="5"/>
      <c r="G734" s="5"/>
    </row>
    <row r="735" spans="1:7" x14ac:dyDescent="0.25">
      <c r="A735"/>
      <c r="B735"/>
      <c r="F735" s="5"/>
      <c r="G735" s="5"/>
    </row>
    <row r="736" spans="1:7" x14ac:dyDescent="0.25">
      <c r="A736"/>
      <c r="B736"/>
      <c r="F736" s="5"/>
      <c r="G736" s="5"/>
    </row>
    <row r="737" spans="1:7" x14ac:dyDescent="0.25">
      <c r="A737"/>
      <c r="B737"/>
      <c r="F737" s="5"/>
      <c r="G737" s="5"/>
    </row>
    <row r="738" spans="1:7" x14ac:dyDescent="0.25">
      <c r="A738"/>
      <c r="B738"/>
      <c r="F738" s="5"/>
      <c r="G738" s="5"/>
    </row>
    <row r="739" spans="1:7" x14ac:dyDescent="0.25">
      <c r="A739"/>
      <c r="B739"/>
      <c r="F739" s="5"/>
      <c r="G739" s="5"/>
    </row>
    <row r="740" spans="1:7" x14ac:dyDescent="0.25">
      <c r="A740"/>
      <c r="B740"/>
      <c r="F740" s="5"/>
      <c r="G740" s="5"/>
    </row>
    <row r="741" spans="1:7" x14ac:dyDescent="0.25">
      <c r="A741"/>
      <c r="B741"/>
      <c r="F741" s="5"/>
      <c r="G741" s="5"/>
    </row>
    <row r="742" spans="1:7" x14ac:dyDescent="0.25">
      <c r="A742"/>
      <c r="B742"/>
      <c r="F742" s="5"/>
      <c r="G742" s="5"/>
    </row>
    <row r="743" spans="1:7" x14ac:dyDescent="0.25">
      <c r="A743"/>
      <c r="B743"/>
      <c r="F743" s="5"/>
      <c r="G743" s="5"/>
    </row>
    <row r="744" spans="1:7" x14ac:dyDescent="0.25">
      <c r="A744"/>
      <c r="B744"/>
      <c r="F744" s="5"/>
      <c r="G744" s="5"/>
    </row>
    <row r="745" spans="1:7" x14ac:dyDescent="0.25">
      <c r="A745"/>
      <c r="B745"/>
      <c r="F745" s="5"/>
      <c r="G745" s="5"/>
    </row>
    <row r="746" spans="1:7" x14ac:dyDescent="0.25">
      <c r="A746"/>
      <c r="B746"/>
      <c r="F746" s="5"/>
      <c r="G746" s="5"/>
    </row>
    <row r="747" spans="1:7" x14ac:dyDescent="0.25">
      <c r="A747"/>
      <c r="B747"/>
      <c r="F747" s="5"/>
      <c r="G747" s="5"/>
    </row>
    <row r="748" spans="1:7" x14ac:dyDescent="0.25">
      <c r="A748"/>
      <c r="B748"/>
      <c r="F748" s="5"/>
      <c r="G748" s="5"/>
    </row>
    <row r="749" spans="1:7" x14ac:dyDescent="0.25">
      <c r="A749"/>
      <c r="B749"/>
      <c r="F749" s="5"/>
      <c r="G749" s="5"/>
    </row>
    <row r="750" spans="1:7" x14ac:dyDescent="0.25">
      <c r="A750"/>
      <c r="B750"/>
      <c r="F750" s="5"/>
      <c r="G750" s="5"/>
    </row>
    <row r="751" spans="1:7" x14ac:dyDescent="0.25">
      <c r="A751"/>
      <c r="B751"/>
      <c r="F751" s="5"/>
      <c r="G751" s="5"/>
    </row>
    <row r="752" spans="1:7" x14ac:dyDescent="0.25">
      <c r="A752"/>
      <c r="B752"/>
      <c r="F752" s="5"/>
      <c r="G752" s="5"/>
    </row>
  </sheetData>
  <pageMargins left="0.2" right="0.2" top="0.2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0"/>
  <sheetViews>
    <sheetView workbookViewId="0">
      <selection activeCell="A8" sqref="A8"/>
    </sheetView>
  </sheetViews>
  <sheetFormatPr defaultRowHeight="15" x14ac:dyDescent="0.25"/>
  <cols>
    <col min="1" max="1" width="11" style="3" customWidth="1"/>
    <col min="2" max="2" width="13.85546875" style="10" customWidth="1"/>
    <col min="3" max="3" width="26.140625" customWidth="1"/>
    <col min="4" max="4" width="29.42578125" customWidth="1"/>
    <col min="5" max="5" width="35.7109375" customWidth="1"/>
    <col min="6" max="6" width="17.85546875" customWidth="1"/>
    <col min="7" max="7" width="18.7109375" customWidth="1"/>
    <col min="9" max="9" width="12" customWidth="1"/>
  </cols>
  <sheetData>
    <row r="1" spans="1:9" s="1" customFormat="1" ht="23.25" x14ac:dyDescent="0.35">
      <c r="A1" s="2"/>
      <c r="B1" s="9"/>
      <c r="D1" s="1" t="s">
        <v>32</v>
      </c>
    </row>
    <row r="2" spans="1:9" x14ac:dyDescent="0.25">
      <c r="A2" s="3" t="s">
        <v>8</v>
      </c>
      <c r="C2" s="4">
        <v>42473</v>
      </c>
      <c r="I2" s="5">
        <v>15176.41</v>
      </c>
    </row>
    <row r="3" spans="1:9" ht="15.75" thickBot="1" x14ac:dyDescent="0.3">
      <c r="C3" s="4"/>
      <c r="G3" s="5"/>
      <c r="I3" s="5">
        <v>15166.41</v>
      </c>
    </row>
    <row r="4" spans="1:9" s="6" customFormat="1" ht="15.75" thickBot="1" x14ac:dyDescent="0.3">
      <c r="A4" s="11" t="s">
        <v>0</v>
      </c>
      <c r="B4" s="12" t="s">
        <v>1</v>
      </c>
      <c r="C4" s="7" t="s">
        <v>2</v>
      </c>
      <c r="D4" s="12" t="s">
        <v>3</v>
      </c>
      <c r="E4" s="7" t="s">
        <v>4</v>
      </c>
      <c r="F4" s="12" t="s">
        <v>5</v>
      </c>
      <c r="G4" s="8" t="s">
        <v>6</v>
      </c>
      <c r="I4" s="31">
        <f>I2-I3</f>
        <v>10</v>
      </c>
    </row>
    <row r="5" spans="1:9" x14ac:dyDescent="0.25">
      <c r="A5" s="16">
        <v>42508</v>
      </c>
      <c r="B5" s="17">
        <v>5586</v>
      </c>
      <c r="C5" s="18" t="s">
        <v>101</v>
      </c>
      <c r="D5" s="19" t="s">
        <v>151</v>
      </c>
      <c r="E5" s="18" t="s">
        <v>152</v>
      </c>
      <c r="F5" s="20">
        <v>-125</v>
      </c>
      <c r="G5" s="21">
        <f>I2+F5</f>
        <v>15051.41</v>
      </c>
    </row>
    <row r="6" spans="1:9" x14ac:dyDescent="0.25">
      <c r="A6" s="22">
        <v>42517</v>
      </c>
      <c r="B6" s="13" t="s">
        <v>18</v>
      </c>
      <c r="C6" s="23" t="s">
        <v>173</v>
      </c>
      <c r="D6" s="14" t="s">
        <v>174</v>
      </c>
      <c r="E6" s="23" t="s">
        <v>123</v>
      </c>
      <c r="F6" s="15">
        <v>42</v>
      </c>
      <c r="G6" s="24">
        <f>G5+F6</f>
        <v>15093.41</v>
      </c>
    </row>
    <row r="7" spans="1:9" x14ac:dyDescent="0.25">
      <c r="A7" s="22">
        <v>42569</v>
      </c>
      <c r="B7" s="13">
        <v>5587</v>
      </c>
      <c r="C7" s="23" t="s">
        <v>184</v>
      </c>
      <c r="D7" s="14" t="s">
        <v>185</v>
      </c>
      <c r="E7" s="32" t="s">
        <v>186</v>
      </c>
      <c r="F7" s="15">
        <v>-25</v>
      </c>
      <c r="G7" s="24">
        <f>G6+F7</f>
        <v>15068.41</v>
      </c>
      <c r="H7" s="80">
        <v>15218.41</v>
      </c>
      <c r="I7" s="3">
        <v>42569</v>
      </c>
    </row>
    <row r="8" spans="1:9" x14ac:dyDescent="0.25">
      <c r="A8" s="22"/>
      <c r="B8" s="13"/>
      <c r="C8" s="23"/>
      <c r="D8" s="14"/>
      <c r="E8" s="23"/>
      <c r="F8" s="15"/>
      <c r="G8" s="24">
        <f>G7+F8</f>
        <v>15068.41</v>
      </c>
    </row>
    <row r="9" spans="1:9" hidden="1" x14ac:dyDescent="0.25">
      <c r="A9" s="22"/>
      <c r="B9" s="13"/>
      <c r="C9" s="32"/>
      <c r="D9" s="14"/>
      <c r="E9" s="32"/>
      <c r="F9" s="15"/>
      <c r="G9" s="24">
        <f>G8+F9</f>
        <v>15068.41</v>
      </c>
    </row>
    <row r="10" spans="1:9" hidden="1" x14ac:dyDescent="0.25">
      <c r="A10" s="22"/>
      <c r="B10" s="13"/>
      <c r="C10" s="23"/>
      <c r="D10" s="14"/>
      <c r="E10" s="23"/>
      <c r="F10" s="15"/>
      <c r="G10" s="24">
        <f>G9+F10</f>
        <v>15068.41</v>
      </c>
    </row>
    <row r="11" spans="1:9" hidden="1" x14ac:dyDescent="0.25">
      <c r="A11" s="22"/>
      <c r="B11" s="13"/>
      <c r="C11" s="23"/>
      <c r="D11" s="14"/>
      <c r="E11" s="23"/>
      <c r="F11" s="15"/>
      <c r="G11" s="24">
        <f t="shared" ref="G11:G74" si="0">G10+F11</f>
        <v>15068.41</v>
      </c>
    </row>
    <row r="12" spans="1:9" hidden="1" x14ac:dyDescent="0.25">
      <c r="A12" s="22"/>
      <c r="B12" s="13"/>
      <c r="C12" s="23"/>
      <c r="D12" s="14"/>
      <c r="E12" s="23"/>
      <c r="F12" s="15"/>
      <c r="G12" s="24">
        <f t="shared" si="0"/>
        <v>15068.41</v>
      </c>
    </row>
    <row r="13" spans="1:9" hidden="1" x14ac:dyDescent="0.25">
      <c r="A13" s="22"/>
      <c r="B13" s="13"/>
      <c r="C13" s="23"/>
      <c r="D13" s="14"/>
      <c r="E13" s="23"/>
      <c r="F13" s="15"/>
      <c r="G13" s="24">
        <f t="shared" si="0"/>
        <v>15068.41</v>
      </c>
    </row>
    <row r="14" spans="1:9" hidden="1" x14ac:dyDescent="0.25">
      <c r="A14" s="22"/>
      <c r="B14" s="13"/>
      <c r="C14" s="23"/>
      <c r="D14" s="14"/>
      <c r="E14" s="23"/>
      <c r="F14" s="15"/>
      <c r="G14" s="24">
        <f t="shared" si="0"/>
        <v>15068.41</v>
      </c>
    </row>
    <row r="15" spans="1:9" hidden="1" x14ac:dyDescent="0.25">
      <c r="A15" s="22"/>
      <c r="B15" s="13"/>
      <c r="C15" s="23"/>
      <c r="D15" s="14"/>
      <c r="E15" s="23"/>
      <c r="F15" s="15"/>
      <c r="G15" s="24">
        <f t="shared" si="0"/>
        <v>15068.41</v>
      </c>
    </row>
    <row r="16" spans="1:9" hidden="1" x14ac:dyDescent="0.25">
      <c r="A16" s="22"/>
      <c r="B16" s="13"/>
      <c r="C16" s="23"/>
      <c r="D16" s="14"/>
      <c r="E16" s="23"/>
      <c r="F16" s="15"/>
      <c r="G16" s="24">
        <f t="shared" si="0"/>
        <v>15068.41</v>
      </c>
    </row>
    <row r="17" spans="1:7" hidden="1" x14ac:dyDescent="0.25">
      <c r="A17" s="22"/>
      <c r="B17" s="13"/>
      <c r="C17" s="23"/>
      <c r="D17" s="14"/>
      <c r="E17" s="23"/>
      <c r="F17" s="15"/>
      <c r="G17" s="24">
        <f t="shared" si="0"/>
        <v>15068.41</v>
      </c>
    </row>
    <row r="18" spans="1:7" hidden="1" x14ac:dyDescent="0.25">
      <c r="A18" s="22"/>
      <c r="B18" s="13"/>
      <c r="C18" s="23"/>
      <c r="D18" s="14"/>
      <c r="E18" s="23"/>
      <c r="F18" s="15"/>
      <c r="G18" s="24">
        <f t="shared" si="0"/>
        <v>15068.41</v>
      </c>
    </row>
    <row r="19" spans="1:7" hidden="1" x14ac:dyDescent="0.25">
      <c r="A19" s="22"/>
      <c r="B19" s="13"/>
      <c r="C19" s="23"/>
      <c r="D19" s="14"/>
      <c r="E19" s="23"/>
      <c r="F19" s="15"/>
      <c r="G19" s="24">
        <f t="shared" si="0"/>
        <v>15068.41</v>
      </c>
    </row>
    <row r="20" spans="1:7" hidden="1" x14ac:dyDescent="0.25">
      <c r="A20" s="22"/>
      <c r="B20" s="13"/>
      <c r="C20" s="23"/>
      <c r="D20" s="14"/>
      <c r="E20" s="23"/>
      <c r="F20" s="15"/>
      <c r="G20" s="24">
        <f t="shared" si="0"/>
        <v>15068.41</v>
      </c>
    </row>
    <row r="21" spans="1:7" hidden="1" x14ac:dyDescent="0.25">
      <c r="A21" s="22"/>
      <c r="B21" s="13"/>
      <c r="C21" s="23"/>
      <c r="D21" s="14"/>
      <c r="E21" s="23"/>
      <c r="F21" s="15"/>
      <c r="G21" s="24">
        <f t="shared" si="0"/>
        <v>15068.41</v>
      </c>
    </row>
    <row r="22" spans="1:7" hidden="1" x14ac:dyDescent="0.25">
      <c r="A22" s="22"/>
      <c r="B22" s="13"/>
      <c r="C22" s="23"/>
      <c r="D22" s="14"/>
      <c r="E22" s="23"/>
      <c r="F22" s="15"/>
      <c r="G22" s="24">
        <f t="shared" si="0"/>
        <v>15068.41</v>
      </c>
    </row>
    <row r="23" spans="1:7" ht="15.75" hidden="1" thickBot="1" x14ac:dyDescent="0.3">
      <c r="A23" s="25"/>
      <c r="B23" s="26"/>
      <c r="C23" s="27"/>
      <c r="D23" s="28"/>
      <c r="E23" s="27"/>
      <c r="F23" s="29"/>
      <c r="G23" s="30">
        <f t="shared" si="0"/>
        <v>15068.41</v>
      </c>
    </row>
    <row r="24" spans="1:7" hidden="1" x14ac:dyDescent="0.25">
      <c r="A24" s="22"/>
      <c r="B24" s="13"/>
      <c r="C24" s="23"/>
      <c r="D24" s="14"/>
      <c r="E24" s="23"/>
      <c r="F24" s="15"/>
      <c r="G24" s="24">
        <f t="shared" si="0"/>
        <v>15068.41</v>
      </c>
    </row>
    <row r="25" spans="1:7" hidden="1" x14ac:dyDescent="0.25">
      <c r="A25" s="22"/>
      <c r="B25" s="13"/>
      <c r="C25" s="23"/>
      <c r="D25" s="14"/>
      <c r="E25" s="23"/>
      <c r="F25" s="15"/>
      <c r="G25" s="24">
        <f t="shared" si="0"/>
        <v>15068.41</v>
      </c>
    </row>
    <row r="26" spans="1:7" hidden="1" x14ac:dyDescent="0.25">
      <c r="A26" s="22"/>
      <c r="B26" s="13"/>
      <c r="C26" s="23"/>
      <c r="D26" s="14"/>
      <c r="E26" s="23"/>
      <c r="F26" s="15"/>
      <c r="G26" s="24">
        <f t="shared" si="0"/>
        <v>15068.41</v>
      </c>
    </row>
    <row r="27" spans="1:7" hidden="1" x14ac:dyDescent="0.25">
      <c r="A27" s="22"/>
      <c r="B27" s="13"/>
      <c r="C27" s="23"/>
      <c r="D27" s="14"/>
      <c r="E27" s="23"/>
      <c r="F27" s="15"/>
      <c r="G27" s="24">
        <f t="shared" si="0"/>
        <v>15068.41</v>
      </c>
    </row>
    <row r="28" spans="1:7" hidden="1" x14ac:dyDescent="0.25">
      <c r="A28" s="22"/>
      <c r="B28" s="13"/>
      <c r="C28" s="23"/>
      <c r="D28" s="14"/>
      <c r="E28" s="23"/>
      <c r="F28" s="15"/>
      <c r="G28" s="24">
        <f t="shared" si="0"/>
        <v>15068.41</v>
      </c>
    </row>
    <row r="29" spans="1:7" hidden="1" x14ac:dyDescent="0.25">
      <c r="A29" s="22"/>
      <c r="B29" s="13"/>
      <c r="C29" s="23"/>
      <c r="D29" s="14"/>
      <c r="E29" s="23"/>
      <c r="F29" s="15"/>
      <c r="G29" s="24">
        <f t="shared" si="0"/>
        <v>15068.41</v>
      </c>
    </row>
    <row r="30" spans="1:7" hidden="1" x14ac:dyDescent="0.25">
      <c r="A30" s="22"/>
      <c r="B30" s="13"/>
      <c r="C30" s="23"/>
      <c r="D30" s="14"/>
      <c r="E30" s="23"/>
      <c r="F30" s="15"/>
      <c r="G30" s="24">
        <f t="shared" si="0"/>
        <v>15068.41</v>
      </c>
    </row>
    <row r="31" spans="1:7" hidden="1" x14ac:dyDescent="0.25">
      <c r="A31" s="22"/>
      <c r="B31" s="13"/>
      <c r="C31" s="23"/>
      <c r="D31" s="14"/>
      <c r="E31" s="23"/>
      <c r="F31" s="15"/>
      <c r="G31" s="24">
        <f t="shared" si="0"/>
        <v>15068.41</v>
      </c>
    </row>
    <row r="32" spans="1:7" hidden="1" x14ac:dyDescent="0.25">
      <c r="A32" s="22"/>
      <c r="B32" s="13"/>
      <c r="C32" s="23"/>
      <c r="D32" s="14"/>
      <c r="E32" s="23"/>
      <c r="F32" s="15"/>
      <c r="G32" s="24">
        <f t="shared" si="0"/>
        <v>15068.41</v>
      </c>
    </row>
    <row r="33" spans="1:7" hidden="1" x14ac:dyDescent="0.25">
      <c r="A33" s="22"/>
      <c r="B33" s="13"/>
      <c r="C33" s="23"/>
      <c r="D33" s="14"/>
      <c r="E33" s="23"/>
      <c r="F33" s="15"/>
      <c r="G33" s="24">
        <f t="shared" si="0"/>
        <v>15068.41</v>
      </c>
    </row>
    <row r="34" spans="1:7" hidden="1" x14ac:dyDescent="0.25">
      <c r="A34" s="22"/>
      <c r="B34" s="13"/>
      <c r="C34" s="23"/>
      <c r="D34" s="14"/>
      <c r="E34" s="23"/>
      <c r="F34" s="15"/>
      <c r="G34" s="24">
        <f t="shared" si="0"/>
        <v>15068.41</v>
      </c>
    </row>
    <row r="35" spans="1:7" hidden="1" x14ac:dyDescent="0.25">
      <c r="A35" s="22"/>
      <c r="B35" s="13"/>
      <c r="C35" s="23"/>
      <c r="D35" s="14"/>
      <c r="E35" s="23"/>
      <c r="F35" s="15"/>
      <c r="G35" s="24">
        <f t="shared" si="0"/>
        <v>15068.41</v>
      </c>
    </row>
    <row r="36" spans="1:7" hidden="1" x14ac:dyDescent="0.25">
      <c r="A36" s="22"/>
      <c r="B36" s="13"/>
      <c r="C36" s="23"/>
      <c r="D36" s="14"/>
      <c r="E36" s="23"/>
      <c r="F36" s="15"/>
      <c r="G36" s="24">
        <f t="shared" si="0"/>
        <v>15068.41</v>
      </c>
    </row>
    <row r="37" spans="1:7" hidden="1" x14ac:dyDescent="0.25">
      <c r="A37" s="22"/>
      <c r="B37" s="13"/>
      <c r="C37" s="23"/>
      <c r="D37" s="14"/>
      <c r="E37" s="23"/>
      <c r="F37" s="15"/>
      <c r="G37" s="24">
        <f t="shared" si="0"/>
        <v>15068.41</v>
      </c>
    </row>
    <row r="38" spans="1:7" hidden="1" x14ac:dyDescent="0.25">
      <c r="A38" s="22"/>
      <c r="B38" s="13"/>
      <c r="C38" s="23"/>
      <c r="D38" s="14"/>
      <c r="E38" s="23"/>
      <c r="F38" s="15"/>
      <c r="G38" s="24">
        <f t="shared" si="0"/>
        <v>15068.41</v>
      </c>
    </row>
    <row r="39" spans="1:7" hidden="1" x14ac:dyDescent="0.25">
      <c r="A39" s="22"/>
      <c r="B39" s="13"/>
      <c r="C39" s="23"/>
      <c r="D39" s="14"/>
      <c r="E39" s="23"/>
      <c r="F39" s="15"/>
      <c r="G39" s="24">
        <f t="shared" si="0"/>
        <v>15068.41</v>
      </c>
    </row>
    <row r="40" spans="1:7" hidden="1" x14ac:dyDescent="0.25">
      <c r="A40" s="22"/>
      <c r="B40" s="13"/>
      <c r="C40" s="23"/>
      <c r="D40" s="14"/>
      <c r="E40" s="23"/>
      <c r="F40" s="15"/>
      <c r="G40" s="24">
        <f t="shared" si="0"/>
        <v>15068.41</v>
      </c>
    </row>
    <row r="41" spans="1:7" hidden="1" x14ac:dyDescent="0.25">
      <c r="A41" s="22"/>
      <c r="B41" s="13"/>
      <c r="C41" s="23"/>
      <c r="D41" s="14"/>
      <c r="E41" s="23"/>
      <c r="F41" s="15"/>
      <c r="G41" s="24">
        <f t="shared" si="0"/>
        <v>15068.41</v>
      </c>
    </row>
    <row r="42" spans="1:7" hidden="1" x14ac:dyDescent="0.25">
      <c r="A42" s="22"/>
      <c r="B42" s="13"/>
      <c r="C42" s="23"/>
      <c r="D42" s="14"/>
      <c r="E42" s="23"/>
      <c r="F42" s="15"/>
      <c r="G42" s="24">
        <f t="shared" si="0"/>
        <v>15068.41</v>
      </c>
    </row>
    <row r="43" spans="1:7" hidden="1" x14ac:dyDescent="0.25">
      <c r="A43" s="22"/>
      <c r="B43" s="13"/>
      <c r="C43" s="23"/>
      <c r="D43" s="14"/>
      <c r="E43" s="23"/>
      <c r="F43" s="15"/>
      <c r="G43" s="24">
        <f t="shared" si="0"/>
        <v>15068.41</v>
      </c>
    </row>
    <row r="44" spans="1:7" hidden="1" x14ac:dyDescent="0.25">
      <c r="A44" s="22"/>
      <c r="B44" s="13"/>
      <c r="C44" s="23"/>
      <c r="D44" s="14"/>
      <c r="E44" s="23"/>
      <c r="F44" s="15"/>
      <c r="G44" s="24">
        <f t="shared" si="0"/>
        <v>15068.41</v>
      </c>
    </row>
    <row r="45" spans="1:7" hidden="1" x14ac:dyDescent="0.25">
      <c r="A45" s="22"/>
      <c r="B45" s="13"/>
      <c r="C45" s="23"/>
      <c r="D45" s="14"/>
      <c r="E45" s="23"/>
      <c r="F45" s="15"/>
      <c r="G45" s="24">
        <f t="shared" si="0"/>
        <v>15068.41</v>
      </c>
    </row>
    <row r="46" spans="1:7" hidden="1" x14ac:dyDescent="0.25">
      <c r="A46" s="22"/>
      <c r="B46" s="13"/>
      <c r="C46" s="23"/>
      <c r="D46" s="14"/>
      <c r="E46" s="23"/>
      <c r="F46" s="15"/>
      <c r="G46" s="24">
        <f t="shared" si="0"/>
        <v>15068.41</v>
      </c>
    </row>
    <row r="47" spans="1:7" hidden="1" x14ac:dyDescent="0.25">
      <c r="A47" s="22"/>
      <c r="B47" s="13"/>
      <c r="C47" s="23"/>
      <c r="D47" s="14"/>
      <c r="E47" s="23"/>
      <c r="F47" s="15"/>
      <c r="G47" s="24">
        <f t="shared" si="0"/>
        <v>15068.41</v>
      </c>
    </row>
    <row r="48" spans="1:7" hidden="1" x14ac:dyDescent="0.25">
      <c r="A48" s="22"/>
      <c r="B48" s="13"/>
      <c r="C48" s="23"/>
      <c r="D48" s="14"/>
      <c r="E48" s="23"/>
      <c r="F48" s="15"/>
      <c r="G48" s="24">
        <f t="shared" si="0"/>
        <v>15068.41</v>
      </c>
    </row>
    <row r="49" spans="1:7" hidden="1" x14ac:dyDescent="0.25">
      <c r="A49" s="22"/>
      <c r="B49" s="13"/>
      <c r="C49" s="23"/>
      <c r="D49" s="14"/>
      <c r="E49" s="23"/>
      <c r="F49" s="15"/>
      <c r="G49" s="24">
        <f t="shared" si="0"/>
        <v>15068.41</v>
      </c>
    </row>
    <row r="50" spans="1:7" hidden="1" x14ac:dyDescent="0.25">
      <c r="A50" s="22"/>
      <c r="B50" s="13"/>
      <c r="C50" s="23"/>
      <c r="D50" s="14"/>
      <c r="E50" s="23"/>
      <c r="F50" s="15"/>
      <c r="G50" s="24">
        <f t="shared" si="0"/>
        <v>15068.41</v>
      </c>
    </row>
    <row r="51" spans="1:7" hidden="1" x14ac:dyDescent="0.25">
      <c r="A51" s="22"/>
      <c r="B51" s="13"/>
      <c r="C51" s="23"/>
      <c r="D51" s="14"/>
      <c r="E51" s="23"/>
      <c r="F51" s="15"/>
      <c r="G51" s="24">
        <f t="shared" si="0"/>
        <v>15068.41</v>
      </c>
    </row>
    <row r="52" spans="1:7" hidden="1" x14ac:dyDescent="0.25">
      <c r="A52" s="22"/>
      <c r="B52" s="13"/>
      <c r="C52" s="23"/>
      <c r="D52" s="14"/>
      <c r="E52" s="23"/>
      <c r="F52" s="15"/>
      <c r="G52" s="24">
        <f t="shared" si="0"/>
        <v>15068.41</v>
      </c>
    </row>
    <row r="53" spans="1:7" hidden="1" x14ac:dyDescent="0.25">
      <c r="A53" s="22"/>
      <c r="B53" s="13"/>
      <c r="C53" s="23"/>
      <c r="D53" s="14"/>
      <c r="E53" s="23"/>
      <c r="F53" s="15"/>
      <c r="G53" s="24">
        <f t="shared" si="0"/>
        <v>15068.41</v>
      </c>
    </row>
    <row r="54" spans="1:7" hidden="1" x14ac:dyDescent="0.25">
      <c r="A54" s="22"/>
      <c r="B54" s="13"/>
      <c r="C54" s="23"/>
      <c r="D54" s="14"/>
      <c r="E54" s="23"/>
      <c r="F54" s="15"/>
      <c r="G54" s="24">
        <f t="shared" si="0"/>
        <v>15068.41</v>
      </c>
    </row>
    <row r="55" spans="1:7" hidden="1" x14ac:dyDescent="0.25">
      <c r="A55" s="22"/>
      <c r="B55" s="13"/>
      <c r="C55" s="23"/>
      <c r="D55" s="14"/>
      <c r="E55" s="23"/>
      <c r="F55" s="15"/>
      <c r="G55" s="24">
        <f t="shared" si="0"/>
        <v>15068.41</v>
      </c>
    </row>
    <row r="56" spans="1:7" hidden="1" x14ac:dyDescent="0.25">
      <c r="A56" s="22"/>
      <c r="B56" s="13"/>
      <c r="C56" s="23"/>
      <c r="D56" s="14"/>
      <c r="E56" s="23"/>
      <c r="F56" s="15"/>
      <c r="G56" s="24">
        <f t="shared" si="0"/>
        <v>15068.41</v>
      </c>
    </row>
    <row r="57" spans="1:7" hidden="1" x14ac:dyDescent="0.25">
      <c r="A57" s="22"/>
      <c r="B57" s="13"/>
      <c r="C57" s="23"/>
      <c r="D57" s="14"/>
      <c r="E57" s="23"/>
      <c r="F57" s="15"/>
      <c r="G57" s="24">
        <f t="shared" si="0"/>
        <v>15068.41</v>
      </c>
    </row>
    <row r="58" spans="1:7" hidden="1" x14ac:dyDescent="0.25">
      <c r="A58" s="22"/>
      <c r="B58" s="13"/>
      <c r="C58" s="23"/>
      <c r="D58" s="14"/>
      <c r="E58" s="23"/>
      <c r="F58" s="15"/>
      <c r="G58" s="24">
        <f t="shared" si="0"/>
        <v>15068.41</v>
      </c>
    </row>
    <row r="59" spans="1:7" hidden="1" x14ac:dyDescent="0.25">
      <c r="A59" s="22"/>
      <c r="B59" s="13"/>
      <c r="C59" s="23"/>
      <c r="D59" s="14"/>
      <c r="E59" s="23"/>
      <c r="F59" s="15"/>
      <c r="G59" s="24">
        <f t="shared" si="0"/>
        <v>15068.41</v>
      </c>
    </row>
    <row r="60" spans="1:7" hidden="1" x14ac:dyDescent="0.25">
      <c r="A60" s="22"/>
      <c r="B60" s="13"/>
      <c r="C60" s="23"/>
      <c r="D60" s="14"/>
      <c r="E60" s="23"/>
      <c r="F60" s="15"/>
      <c r="G60" s="24">
        <f t="shared" si="0"/>
        <v>15068.41</v>
      </c>
    </row>
    <row r="61" spans="1:7" hidden="1" x14ac:dyDescent="0.25">
      <c r="A61" s="22"/>
      <c r="B61" s="13"/>
      <c r="C61" s="23"/>
      <c r="D61" s="14"/>
      <c r="E61" s="23"/>
      <c r="F61" s="15"/>
      <c r="G61" s="24">
        <f t="shared" si="0"/>
        <v>15068.41</v>
      </c>
    </row>
    <row r="62" spans="1:7" hidden="1" x14ac:dyDescent="0.25">
      <c r="A62" s="22"/>
      <c r="B62" s="13"/>
      <c r="C62" s="23"/>
      <c r="D62" s="14"/>
      <c r="E62" s="23"/>
      <c r="F62" s="15"/>
      <c r="G62" s="24">
        <f t="shared" si="0"/>
        <v>15068.41</v>
      </c>
    </row>
    <row r="63" spans="1:7" hidden="1" x14ac:dyDescent="0.25">
      <c r="A63" s="22"/>
      <c r="B63" s="13"/>
      <c r="C63" s="23"/>
      <c r="D63" s="14"/>
      <c r="E63" s="23"/>
      <c r="F63" s="15"/>
      <c r="G63" s="24">
        <f t="shared" si="0"/>
        <v>15068.41</v>
      </c>
    </row>
    <row r="64" spans="1:7" hidden="1" x14ac:dyDescent="0.25">
      <c r="A64" s="22"/>
      <c r="B64" s="13"/>
      <c r="C64" s="23"/>
      <c r="D64" s="14"/>
      <c r="E64" s="23"/>
      <c r="F64" s="15"/>
      <c r="G64" s="24">
        <f t="shared" si="0"/>
        <v>15068.41</v>
      </c>
    </row>
    <row r="65" spans="1:7" hidden="1" x14ac:dyDescent="0.25">
      <c r="A65" s="22"/>
      <c r="B65" s="13"/>
      <c r="C65" s="23"/>
      <c r="D65" s="14"/>
      <c r="E65" s="23"/>
      <c r="F65" s="15"/>
      <c r="G65" s="24">
        <f t="shared" si="0"/>
        <v>15068.41</v>
      </c>
    </row>
    <row r="66" spans="1:7" hidden="1" x14ac:dyDescent="0.25">
      <c r="A66" s="22"/>
      <c r="B66" s="13"/>
      <c r="C66" s="23"/>
      <c r="D66" s="14"/>
      <c r="E66" s="23"/>
      <c r="F66" s="15"/>
      <c r="G66" s="24">
        <f t="shared" si="0"/>
        <v>15068.41</v>
      </c>
    </row>
    <row r="67" spans="1:7" hidden="1" x14ac:dyDescent="0.25">
      <c r="A67" s="22"/>
      <c r="B67" s="13"/>
      <c r="C67" s="23"/>
      <c r="D67" s="14"/>
      <c r="E67" s="23"/>
      <c r="F67" s="15"/>
      <c r="G67" s="24">
        <f t="shared" si="0"/>
        <v>15068.41</v>
      </c>
    </row>
    <row r="68" spans="1:7" hidden="1" x14ac:dyDescent="0.25">
      <c r="A68" s="22"/>
      <c r="B68" s="13"/>
      <c r="C68" s="23"/>
      <c r="D68" s="14"/>
      <c r="E68" s="23"/>
      <c r="F68" s="15"/>
      <c r="G68" s="24">
        <f t="shared" si="0"/>
        <v>15068.41</v>
      </c>
    </row>
    <row r="69" spans="1:7" hidden="1" x14ac:dyDescent="0.25">
      <c r="A69" s="22"/>
      <c r="B69" s="13"/>
      <c r="C69" s="23"/>
      <c r="D69" s="14"/>
      <c r="E69" s="23"/>
      <c r="F69" s="15"/>
      <c r="G69" s="24">
        <f t="shared" si="0"/>
        <v>15068.41</v>
      </c>
    </row>
    <row r="70" spans="1:7" hidden="1" x14ac:dyDescent="0.25">
      <c r="A70" s="22"/>
      <c r="B70" s="13"/>
      <c r="C70" s="23"/>
      <c r="D70" s="14"/>
      <c r="E70" s="23"/>
      <c r="F70" s="15"/>
      <c r="G70" s="24">
        <f t="shared" si="0"/>
        <v>15068.41</v>
      </c>
    </row>
    <row r="71" spans="1:7" hidden="1" x14ac:dyDescent="0.25">
      <c r="A71" s="22"/>
      <c r="B71" s="13"/>
      <c r="C71" s="23"/>
      <c r="D71" s="14"/>
      <c r="E71" s="23"/>
      <c r="F71" s="15"/>
      <c r="G71" s="24">
        <f t="shared" si="0"/>
        <v>15068.41</v>
      </c>
    </row>
    <row r="72" spans="1:7" hidden="1" x14ac:dyDescent="0.25">
      <c r="A72" s="22"/>
      <c r="B72" s="13"/>
      <c r="C72" s="23"/>
      <c r="D72" s="14"/>
      <c r="E72" s="23"/>
      <c r="F72" s="15"/>
      <c r="G72" s="24">
        <f t="shared" si="0"/>
        <v>15068.41</v>
      </c>
    </row>
    <row r="73" spans="1:7" hidden="1" x14ac:dyDescent="0.25">
      <c r="A73" s="22"/>
      <c r="B73" s="13"/>
      <c r="C73" s="23"/>
      <c r="D73" s="14"/>
      <c r="E73" s="23"/>
      <c r="F73" s="15"/>
      <c r="G73" s="24">
        <f t="shared" si="0"/>
        <v>15068.41</v>
      </c>
    </row>
    <row r="74" spans="1:7" hidden="1" x14ac:dyDescent="0.25">
      <c r="A74" s="22"/>
      <c r="B74" s="13"/>
      <c r="C74" s="23"/>
      <c r="D74" s="14"/>
      <c r="E74" s="23"/>
      <c r="F74" s="15"/>
      <c r="G74" s="24">
        <f t="shared" si="0"/>
        <v>15068.41</v>
      </c>
    </row>
    <row r="75" spans="1:7" hidden="1" x14ac:dyDescent="0.25">
      <c r="A75" s="22"/>
      <c r="B75" s="13"/>
      <c r="C75" s="23"/>
      <c r="D75" s="14"/>
      <c r="E75" s="23"/>
      <c r="F75" s="15"/>
      <c r="G75" s="24">
        <f t="shared" ref="G75:G138" si="1">G74+F75</f>
        <v>15068.41</v>
      </c>
    </row>
    <row r="76" spans="1:7" hidden="1" x14ac:dyDescent="0.25">
      <c r="A76" s="22"/>
      <c r="B76" s="13"/>
      <c r="C76" s="23"/>
      <c r="D76" s="14"/>
      <c r="E76" s="23"/>
      <c r="F76" s="15"/>
      <c r="G76" s="24">
        <f t="shared" si="1"/>
        <v>15068.41</v>
      </c>
    </row>
    <row r="77" spans="1:7" hidden="1" x14ac:dyDescent="0.25">
      <c r="A77" s="22"/>
      <c r="B77" s="13"/>
      <c r="C77" s="23"/>
      <c r="D77" s="14"/>
      <c r="E77" s="23"/>
      <c r="F77" s="15"/>
      <c r="G77" s="24">
        <f t="shared" si="1"/>
        <v>15068.41</v>
      </c>
    </row>
    <row r="78" spans="1:7" hidden="1" x14ac:dyDescent="0.25">
      <c r="A78" s="22"/>
      <c r="B78" s="13"/>
      <c r="C78" s="23"/>
      <c r="D78" s="14"/>
      <c r="E78" s="23"/>
      <c r="F78" s="15"/>
      <c r="G78" s="24">
        <f t="shared" si="1"/>
        <v>15068.41</v>
      </c>
    </row>
    <row r="79" spans="1:7" hidden="1" x14ac:dyDescent="0.25">
      <c r="A79" s="22"/>
      <c r="B79" s="13"/>
      <c r="C79" s="23"/>
      <c r="D79" s="14"/>
      <c r="E79" s="23"/>
      <c r="F79" s="15"/>
      <c r="G79" s="24">
        <f t="shared" si="1"/>
        <v>15068.41</v>
      </c>
    </row>
    <row r="80" spans="1:7" hidden="1" x14ac:dyDescent="0.25">
      <c r="A80" s="22"/>
      <c r="B80" s="13"/>
      <c r="C80" s="23"/>
      <c r="D80" s="14"/>
      <c r="E80" s="23"/>
      <c r="F80" s="15"/>
      <c r="G80" s="24">
        <f t="shared" si="1"/>
        <v>15068.41</v>
      </c>
    </row>
    <row r="81" spans="1:7" hidden="1" x14ac:dyDescent="0.25">
      <c r="A81" s="22"/>
      <c r="B81" s="13"/>
      <c r="C81" s="23"/>
      <c r="D81" s="14"/>
      <c r="E81" s="23"/>
      <c r="F81" s="15"/>
      <c r="G81" s="24">
        <f t="shared" si="1"/>
        <v>15068.41</v>
      </c>
    </row>
    <row r="82" spans="1:7" hidden="1" x14ac:dyDescent="0.25">
      <c r="A82" s="22"/>
      <c r="B82" s="13"/>
      <c r="C82" s="23"/>
      <c r="D82" s="14"/>
      <c r="E82" s="23"/>
      <c r="F82" s="15"/>
      <c r="G82" s="24">
        <f t="shared" si="1"/>
        <v>15068.41</v>
      </c>
    </row>
    <row r="83" spans="1:7" hidden="1" x14ac:dyDescent="0.25">
      <c r="A83" s="22"/>
      <c r="B83" s="13"/>
      <c r="C83" s="23"/>
      <c r="D83" s="14"/>
      <c r="E83" s="23"/>
      <c r="F83" s="15"/>
      <c r="G83" s="24">
        <f t="shared" si="1"/>
        <v>15068.41</v>
      </c>
    </row>
    <row r="84" spans="1:7" hidden="1" x14ac:dyDescent="0.25">
      <c r="A84" s="22"/>
      <c r="B84" s="13"/>
      <c r="C84" s="23"/>
      <c r="D84" s="14"/>
      <c r="E84" s="23"/>
      <c r="F84" s="15"/>
      <c r="G84" s="24">
        <f t="shared" si="1"/>
        <v>15068.41</v>
      </c>
    </row>
    <row r="85" spans="1:7" hidden="1" x14ac:dyDescent="0.25">
      <c r="A85" s="22"/>
      <c r="B85" s="13"/>
      <c r="C85" s="23"/>
      <c r="D85" s="14"/>
      <c r="E85" s="23"/>
      <c r="F85" s="15"/>
      <c r="G85" s="24">
        <f t="shared" si="1"/>
        <v>15068.41</v>
      </c>
    </row>
    <row r="86" spans="1:7" hidden="1" x14ac:dyDescent="0.25">
      <c r="A86" s="22"/>
      <c r="B86" s="13"/>
      <c r="C86" s="23"/>
      <c r="D86" s="14"/>
      <c r="E86" s="23"/>
      <c r="F86" s="15"/>
      <c r="G86" s="24">
        <f t="shared" si="1"/>
        <v>15068.41</v>
      </c>
    </row>
    <row r="87" spans="1:7" hidden="1" x14ac:dyDescent="0.25">
      <c r="A87" s="22"/>
      <c r="B87" s="13"/>
      <c r="C87" s="23"/>
      <c r="D87" s="14"/>
      <c r="E87" s="23"/>
      <c r="F87" s="15"/>
      <c r="G87" s="24">
        <f t="shared" si="1"/>
        <v>15068.41</v>
      </c>
    </row>
    <row r="88" spans="1:7" hidden="1" x14ac:dyDescent="0.25">
      <c r="A88" s="22"/>
      <c r="B88" s="13"/>
      <c r="C88" s="23"/>
      <c r="D88" s="14"/>
      <c r="E88" s="23"/>
      <c r="F88" s="15"/>
      <c r="G88" s="24">
        <f t="shared" si="1"/>
        <v>15068.41</v>
      </c>
    </row>
    <row r="89" spans="1:7" hidden="1" x14ac:dyDescent="0.25">
      <c r="A89" s="22"/>
      <c r="B89" s="13"/>
      <c r="C89" s="23"/>
      <c r="D89" s="14"/>
      <c r="E89" s="23"/>
      <c r="F89" s="15"/>
      <c r="G89" s="24">
        <f t="shared" si="1"/>
        <v>15068.41</v>
      </c>
    </row>
    <row r="90" spans="1:7" hidden="1" x14ac:dyDescent="0.25">
      <c r="A90" s="22"/>
      <c r="B90" s="13"/>
      <c r="C90" s="23"/>
      <c r="D90" s="14"/>
      <c r="E90" s="23"/>
      <c r="F90" s="15"/>
      <c r="G90" s="24">
        <f t="shared" si="1"/>
        <v>15068.41</v>
      </c>
    </row>
    <row r="91" spans="1:7" hidden="1" x14ac:dyDescent="0.25">
      <c r="A91" s="22"/>
      <c r="B91" s="13"/>
      <c r="C91" s="23"/>
      <c r="D91" s="14"/>
      <c r="E91" s="23"/>
      <c r="F91" s="15"/>
      <c r="G91" s="24">
        <f t="shared" si="1"/>
        <v>15068.41</v>
      </c>
    </row>
    <row r="92" spans="1:7" hidden="1" x14ac:dyDescent="0.25">
      <c r="A92" s="22"/>
      <c r="B92" s="13"/>
      <c r="C92" s="23"/>
      <c r="D92" s="14"/>
      <c r="E92" s="23"/>
      <c r="F92" s="15"/>
      <c r="G92" s="24">
        <f t="shared" si="1"/>
        <v>15068.41</v>
      </c>
    </row>
    <row r="93" spans="1:7" hidden="1" x14ac:dyDescent="0.25">
      <c r="A93" s="22"/>
      <c r="B93" s="13"/>
      <c r="C93" s="23"/>
      <c r="D93" s="14"/>
      <c r="E93" s="23"/>
      <c r="F93" s="15"/>
      <c r="G93" s="24">
        <f t="shared" si="1"/>
        <v>15068.41</v>
      </c>
    </row>
    <row r="94" spans="1:7" hidden="1" x14ac:dyDescent="0.25">
      <c r="A94" s="22"/>
      <c r="B94" s="13"/>
      <c r="C94" s="23"/>
      <c r="D94" s="14"/>
      <c r="E94" s="23"/>
      <c r="F94" s="15"/>
      <c r="G94" s="24">
        <f t="shared" si="1"/>
        <v>15068.41</v>
      </c>
    </row>
    <row r="95" spans="1:7" hidden="1" x14ac:dyDescent="0.25">
      <c r="A95" s="22"/>
      <c r="B95" s="13"/>
      <c r="C95" s="23"/>
      <c r="D95" s="14"/>
      <c r="E95" s="23"/>
      <c r="F95" s="15"/>
      <c r="G95" s="24">
        <f t="shared" si="1"/>
        <v>15068.41</v>
      </c>
    </row>
    <row r="96" spans="1:7" hidden="1" x14ac:dyDescent="0.25">
      <c r="A96" s="22"/>
      <c r="B96" s="13"/>
      <c r="C96" s="23"/>
      <c r="D96" s="14"/>
      <c r="E96" s="23"/>
      <c r="F96" s="15"/>
      <c r="G96" s="24">
        <f t="shared" si="1"/>
        <v>15068.41</v>
      </c>
    </row>
    <row r="97" spans="1:7" hidden="1" x14ac:dyDescent="0.25">
      <c r="A97" s="22"/>
      <c r="B97" s="13"/>
      <c r="C97" s="23"/>
      <c r="D97" s="14"/>
      <c r="E97" s="23"/>
      <c r="F97" s="15"/>
      <c r="G97" s="24">
        <f t="shared" si="1"/>
        <v>15068.41</v>
      </c>
    </row>
    <row r="98" spans="1:7" hidden="1" x14ac:dyDescent="0.25">
      <c r="A98" s="22"/>
      <c r="B98" s="13"/>
      <c r="C98" s="23"/>
      <c r="D98" s="14"/>
      <c r="E98" s="23"/>
      <c r="F98" s="15"/>
      <c r="G98" s="24">
        <f t="shared" si="1"/>
        <v>15068.41</v>
      </c>
    </row>
    <row r="99" spans="1:7" hidden="1" x14ac:dyDescent="0.25">
      <c r="A99" s="22"/>
      <c r="B99" s="13"/>
      <c r="C99" s="23"/>
      <c r="D99" s="14"/>
      <c r="E99" s="23"/>
      <c r="F99" s="15"/>
      <c r="G99" s="24">
        <f t="shared" si="1"/>
        <v>15068.41</v>
      </c>
    </row>
    <row r="100" spans="1:7" hidden="1" x14ac:dyDescent="0.25">
      <c r="A100" s="22"/>
      <c r="B100" s="13"/>
      <c r="C100" s="23"/>
      <c r="D100" s="14"/>
      <c r="E100" s="23"/>
      <c r="F100" s="15"/>
      <c r="G100" s="24">
        <f t="shared" si="1"/>
        <v>15068.41</v>
      </c>
    </row>
    <row r="101" spans="1:7" hidden="1" x14ac:dyDescent="0.25">
      <c r="A101" s="22"/>
      <c r="B101" s="13"/>
      <c r="C101" s="23"/>
      <c r="D101" s="14"/>
      <c r="E101" s="23"/>
      <c r="F101" s="15"/>
      <c r="G101" s="24">
        <f t="shared" si="1"/>
        <v>15068.41</v>
      </c>
    </row>
    <row r="102" spans="1:7" hidden="1" x14ac:dyDescent="0.25">
      <c r="A102" s="22"/>
      <c r="B102" s="13"/>
      <c r="C102" s="23"/>
      <c r="D102" s="14"/>
      <c r="E102" s="23"/>
      <c r="F102" s="15"/>
      <c r="G102" s="24">
        <f t="shared" si="1"/>
        <v>15068.41</v>
      </c>
    </row>
    <row r="103" spans="1:7" hidden="1" x14ac:dyDescent="0.25">
      <c r="A103" s="22"/>
      <c r="B103" s="13"/>
      <c r="C103" s="23"/>
      <c r="D103" s="14"/>
      <c r="E103" s="23"/>
      <c r="F103" s="15"/>
      <c r="G103" s="24">
        <f t="shared" si="1"/>
        <v>15068.41</v>
      </c>
    </row>
    <row r="104" spans="1:7" hidden="1" x14ac:dyDescent="0.25">
      <c r="A104" s="22"/>
      <c r="B104" s="13"/>
      <c r="C104" s="23"/>
      <c r="D104" s="14"/>
      <c r="E104" s="23"/>
      <c r="F104" s="15"/>
      <c r="G104" s="24">
        <f t="shared" si="1"/>
        <v>15068.41</v>
      </c>
    </row>
    <row r="105" spans="1:7" hidden="1" x14ac:dyDescent="0.25">
      <c r="A105" s="22"/>
      <c r="B105" s="13"/>
      <c r="C105" s="23"/>
      <c r="D105" s="14"/>
      <c r="E105" s="23"/>
      <c r="F105" s="15"/>
      <c r="G105" s="24">
        <f t="shared" si="1"/>
        <v>15068.41</v>
      </c>
    </row>
    <row r="106" spans="1:7" hidden="1" x14ac:dyDescent="0.25">
      <c r="A106" s="22"/>
      <c r="B106" s="13"/>
      <c r="C106" s="23"/>
      <c r="D106" s="14"/>
      <c r="E106" s="23"/>
      <c r="F106" s="15"/>
      <c r="G106" s="24">
        <f t="shared" si="1"/>
        <v>15068.41</v>
      </c>
    </row>
    <row r="107" spans="1:7" hidden="1" x14ac:dyDescent="0.25">
      <c r="A107" s="22"/>
      <c r="B107" s="13"/>
      <c r="C107" s="23"/>
      <c r="D107" s="14"/>
      <c r="E107" s="23"/>
      <c r="F107" s="15"/>
      <c r="G107" s="24">
        <f t="shared" si="1"/>
        <v>15068.41</v>
      </c>
    </row>
    <row r="108" spans="1:7" hidden="1" x14ac:dyDescent="0.25">
      <c r="A108" s="22"/>
      <c r="B108" s="13"/>
      <c r="C108" s="23"/>
      <c r="D108" s="14"/>
      <c r="E108" s="23"/>
      <c r="F108" s="15"/>
      <c r="G108" s="24">
        <f t="shared" si="1"/>
        <v>15068.41</v>
      </c>
    </row>
    <row r="109" spans="1:7" hidden="1" x14ac:dyDescent="0.25">
      <c r="A109" s="22"/>
      <c r="B109" s="13"/>
      <c r="C109" s="23"/>
      <c r="D109" s="14"/>
      <c r="E109" s="23"/>
      <c r="F109" s="15"/>
      <c r="G109" s="24">
        <f t="shared" si="1"/>
        <v>15068.41</v>
      </c>
    </row>
    <row r="110" spans="1:7" hidden="1" x14ac:dyDescent="0.25">
      <c r="A110" s="22"/>
      <c r="B110" s="13"/>
      <c r="C110" s="23"/>
      <c r="D110" s="14"/>
      <c r="E110" s="23"/>
      <c r="F110" s="15"/>
      <c r="G110" s="24">
        <f t="shared" si="1"/>
        <v>15068.41</v>
      </c>
    </row>
    <row r="111" spans="1:7" hidden="1" x14ac:dyDescent="0.25">
      <c r="A111" s="22"/>
      <c r="B111" s="13"/>
      <c r="C111" s="23"/>
      <c r="D111" s="14"/>
      <c r="E111" s="23"/>
      <c r="F111" s="15"/>
      <c r="G111" s="24">
        <f t="shared" si="1"/>
        <v>15068.41</v>
      </c>
    </row>
    <row r="112" spans="1:7" hidden="1" x14ac:dyDescent="0.25">
      <c r="A112" s="22"/>
      <c r="B112" s="13"/>
      <c r="C112" s="23"/>
      <c r="D112" s="14"/>
      <c r="E112" s="23"/>
      <c r="F112" s="15"/>
      <c r="G112" s="24">
        <f t="shared" si="1"/>
        <v>15068.41</v>
      </c>
    </row>
    <row r="113" spans="1:7" hidden="1" x14ac:dyDescent="0.25">
      <c r="A113" s="22"/>
      <c r="B113" s="13"/>
      <c r="C113" s="23"/>
      <c r="D113" s="14"/>
      <c r="E113" s="23"/>
      <c r="F113" s="15"/>
      <c r="G113" s="24">
        <f t="shared" si="1"/>
        <v>15068.41</v>
      </c>
    </row>
    <row r="114" spans="1:7" hidden="1" x14ac:dyDescent="0.25">
      <c r="A114" s="22"/>
      <c r="B114" s="13"/>
      <c r="C114" s="23"/>
      <c r="D114" s="14"/>
      <c r="E114" s="23"/>
      <c r="F114" s="15"/>
      <c r="G114" s="24">
        <f t="shared" si="1"/>
        <v>15068.41</v>
      </c>
    </row>
    <row r="115" spans="1:7" hidden="1" x14ac:dyDescent="0.25">
      <c r="A115" s="22"/>
      <c r="B115" s="13"/>
      <c r="C115" s="23"/>
      <c r="D115" s="14"/>
      <c r="E115" s="23"/>
      <c r="F115" s="15"/>
      <c r="G115" s="24">
        <f t="shared" si="1"/>
        <v>15068.41</v>
      </c>
    </row>
    <row r="116" spans="1:7" hidden="1" x14ac:dyDescent="0.25">
      <c r="A116" s="22"/>
      <c r="B116" s="13"/>
      <c r="C116" s="23"/>
      <c r="D116" s="14"/>
      <c r="E116" s="23"/>
      <c r="F116" s="15"/>
      <c r="G116" s="24">
        <f t="shared" si="1"/>
        <v>15068.41</v>
      </c>
    </row>
    <row r="117" spans="1:7" hidden="1" x14ac:dyDescent="0.25">
      <c r="A117" s="22"/>
      <c r="B117" s="13"/>
      <c r="C117" s="23"/>
      <c r="D117" s="14"/>
      <c r="E117" s="23"/>
      <c r="F117" s="15"/>
      <c r="G117" s="24">
        <f t="shared" si="1"/>
        <v>15068.41</v>
      </c>
    </row>
    <row r="118" spans="1:7" hidden="1" x14ac:dyDescent="0.25">
      <c r="A118" s="22"/>
      <c r="B118" s="13"/>
      <c r="C118" s="23"/>
      <c r="D118" s="14"/>
      <c r="E118" s="23"/>
      <c r="F118" s="15"/>
      <c r="G118" s="24">
        <f t="shared" si="1"/>
        <v>15068.41</v>
      </c>
    </row>
    <row r="119" spans="1:7" hidden="1" x14ac:dyDescent="0.25">
      <c r="A119" s="22"/>
      <c r="B119" s="13"/>
      <c r="C119" s="23"/>
      <c r="D119" s="14"/>
      <c r="E119" s="23"/>
      <c r="F119" s="15"/>
      <c r="G119" s="24">
        <f t="shared" si="1"/>
        <v>15068.41</v>
      </c>
    </row>
    <row r="120" spans="1:7" hidden="1" x14ac:dyDescent="0.25">
      <c r="A120" s="22"/>
      <c r="B120" s="13"/>
      <c r="C120" s="23"/>
      <c r="D120" s="14"/>
      <c r="E120" s="23"/>
      <c r="F120" s="15"/>
      <c r="G120" s="24">
        <f t="shared" si="1"/>
        <v>15068.41</v>
      </c>
    </row>
    <row r="121" spans="1:7" hidden="1" x14ac:dyDescent="0.25">
      <c r="A121" s="22"/>
      <c r="B121" s="13"/>
      <c r="C121" s="23"/>
      <c r="D121" s="14"/>
      <c r="E121" s="23"/>
      <c r="F121" s="15"/>
      <c r="G121" s="24">
        <f t="shared" si="1"/>
        <v>15068.41</v>
      </c>
    </row>
    <row r="122" spans="1:7" hidden="1" x14ac:dyDescent="0.25">
      <c r="A122" s="22"/>
      <c r="B122" s="13"/>
      <c r="C122" s="23"/>
      <c r="D122" s="14"/>
      <c r="E122" s="23"/>
      <c r="F122" s="15"/>
      <c r="G122" s="24">
        <f t="shared" si="1"/>
        <v>15068.41</v>
      </c>
    </row>
    <row r="123" spans="1:7" hidden="1" x14ac:dyDescent="0.25">
      <c r="A123" s="22"/>
      <c r="B123" s="13"/>
      <c r="C123" s="23"/>
      <c r="D123" s="14"/>
      <c r="E123" s="23"/>
      <c r="F123" s="15"/>
      <c r="G123" s="24">
        <f t="shared" si="1"/>
        <v>15068.41</v>
      </c>
    </row>
    <row r="124" spans="1:7" hidden="1" x14ac:dyDescent="0.25">
      <c r="A124" s="22"/>
      <c r="B124" s="13"/>
      <c r="C124" s="23"/>
      <c r="D124" s="14"/>
      <c r="E124" s="23"/>
      <c r="F124" s="15"/>
      <c r="G124" s="24">
        <f t="shared" si="1"/>
        <v>15068.41</v>
      </c>
    </row>
    <row r="125" spans="1:7" hidden="1" x14ac:dyDescent="0.25">
      <c r="A125" s="22"/>
      <c r="B125" s="13"/>
      <c r="C125" s="23"/>
      <c r="D125" s="14"/>
      <c r="E125" s="23"/>
      <c r="F125" s="15"/>
      <c r="G125" s="24">
        <f t="shared" si="1"/>
        <v>15068.41</v>
      </c>
    </row>
    <row r="126" spans="1:7" hidden="1" x14ac:dyDescent="0.25">
      <c r="A126" s="22"/>
      <c r="B126" s="13"/>
      <c r="C126" s="23"/>
      <c r="D126" s="14"/>
      <c r="E126" s="23"/>
      <c r="F126" s="15"/>
      <c r="G126" s="24">
        <f t="shared" si="1"/>
        <v>15068.41</v>
      </c>
    </row>
    <row r="127" spans="1:7" hidden="1" x14ac:dyDescent="0.25">
      <c r="A127" s="22"/>
      <c r="B127" s="13"/>
      <c r="C127" s="23"/>
      <c r="D127" s="14"/>
      <c r="E127" s="23"/>
      <c r="F127" s="15"/>
      <c r="G127" s="24">
        <f t="shared" si="1"/>
        <v>15068.41</v>
      </c>
    </row>
    <row r="128" spans="1:7" hidden="1" x14ac:dyDescent="0.25">
      <c r="A128" s="22"/>
      <c r="B128" s="13"/>
      <c r="C128" s="23"/>
      <c r="D128" s="14"/>
      <c r="E128" s="23"/>
      <c r="F128" s="15"/>
      <c r="G128" s="24">
        <f t="shared" si="1"/>
        <v>15068.41</v>
      </c>
    </row>
    <row r="129" spans="1:7" hidden="1" x14ac:dyDescent="0.25">
      <c r="A129" s="22"/>
      <c r="B129" s="13"/>
      <c r="C129" s="23"/>
      <c r="D129" s="14"/>
      <c r="E129" s="23"/>
      <c r="F129" s="15"/>
      <c r="G129" s="24">
        <f t="shared" si="1"/>
        <v>15068.41</v>
      </c>
    </row>
    <row r="130" spans="1:7" hidden="1" x14ac:dyDescent="0.25">
      <c r="A130" s="22"/>
      <c r="B130" s="13"/>
      <c r="C130" s="23"/>
      <c r="D130" s="14"/>
      <c r="E130" s="23"/>
      <c r="F130" s="15"/>
      <c r="G130" s="24">
        <f t="shared" si="1"/>
        <v>15068.41</v>
      </c>
    </row>
    <row r="131" spans="1:7" hidden="1" x14ac:dyDescent="0.25">
      <c r="A131" s="22"/>
      <c r="B131" s="13"/>
      <c r="C131" s="23"/>
      <c r="D131" s="14"/>
      <c r="E131" s="23"/>
      <c r="F131" s="15"/>
      <c r="G131" s="24">
        <f t="shared" si="1"/>
        <v>15068.41</v>
      </c>
    </row>
    <row r="132" spans="1:7" hidden="1" x14ac:dyDescent="0.25">
      <c r="A132" s="22"/>
      <c r="B132" s="13"/>
      <c r="C132" s="23"/>
      <c r="D132" s="14"/>
      <c r="E132" s="23"/>
      <c r="F132" s="15"/>
      <c r="G132" s="24">
        <f t="shared" si="1"/>
        <v>15068.41</v>
      </c>
    </row>
    <row r="133" spans="1:7" hidden="1" x14ac:dyDescent="0.25">
      <c r="A133" s="22"/>
      <c r="B133" s="13"/>
      <c r="C133" s="23"/>
      <c r="D133" s="14"/>
      <c r="E133" s="23"/>
      <c r="F133" s="15"/>
      <c r="G133" s="24">
        <f t="shared" si="1"/>
        <v>15068.41</v>
      </c>
    </row>
    <row r="134" spans="1:7" hidden="1" x14ac:dyDescent="0.25">
      <c r="A134" s="22"/>
      <c r="B134" s="13"/>
      <c r="C134" s="23"/>
      <c r="D134" s="14"/>
      <c r="E134" s="23"/>
      <c r="F134" s="15"/>
      <c r="G134" s="24">
        <f t="shared" si="1"/>
        <v>15068.41</v>
      </c>
    </row>
    <row r="135" spans="1:7" hidden="1" x14ac:dyDescent="0.25">
      <c r="A135" s="22"/>
      <c r="B135" s="13"/>
      <c r="C135" s="23"/>
      <c r="D135" s="14"/>
      <c r="E135" s="23"/>
      <c r="F135" s="15"/>
      <c r="G135" s="24">
        <f t="shared" si="1"/>
        <v>15068.41</v>
      </c>
    </row>
    <row r="136" spans="1:7" hidden="1" x14ac:dyDescent="0.25">
      <c r="A136" s="22"/>
      <c r="B136" s="13"/>
      <c r="C136" s="23"/>
      <c r="D136" s="14"/>
      <c r="E136" s="23"/>
      <c r="F136" s="15"/>
      <c r="G136" s="24">
        <f t="shared" si="1"/>
        <v>15068.41</v>
      </c>
    </row>
    <row r="137" spans="1:7" hidden="1" x14ac:dyDescent="0.25">
      <c r="A137" s="22"/>
      <c r="B137" s="13"/>
      <c r="C137" s="23"/>
      <c r="D137" s="14"/>
      <c r="E137" s="23"/>
      <c r="F137" s="15"/>
      <c r="G137" s="24">
        <f t="shared" si="1"/>
        <v>15068.41</v>
      </c>
    </row>
    <row r="138" spans="1:7" hidden="1" x14ac:dyDescent="0.25">
      <c r="A138" s="22"/>
      <c r="B138" s="13"/>
      <c r="C138" s="23"/>
      <c r="D138" s="14"/>
      <c r="E138" s="23"/>
      <c r="F138" s="15"/>
      <c r="G138" s="24">
        <f t="shared" si="1"/>
        <v>15068.41</v>
      </c>
    </row>
    <row r="139" spans="1:7" hidden="1" x14ac:dyDescent="0.25">
      <c r="A139" s="22"/>
      <c r="B139" s="13"/>
      <c r="C139" s="23"/>
      <c r="D139" s="14"/>
      <c r="E139" s="23"/>
      <c r="F139" s="15"/>
      <c r="G139" s="24">
        <f t="shared" ref="G139:G202" si="2">G138+F139</f>
        <v>15068.41</v>
      </c>
    </row>
    <row r="140" spans="1:7" hidden="1" x14ac:dyDescent="0.25">
      <c r="A140" s="22"/>
      <c r="B140" s="13"/>
      <c r="C140" s="23"/>
      <c r="D140" s="14"/>
      <c r="E140" s="23"/>
      <c r="F140" s="15"/>
      <c r="G140" s="24">
        <f t="shared" si="2"/>
        <v>15068.41</v>
      </c>
    </row>
    <row r="141" spans="1:7" hidden="1" x14ac:dyDescent="0.25">
      <c r="A141" s="22"/>
      <c r="B141" s="13"/>
      <c r="C141" s="23"/>
      <c r="D141" s="14"/>
      <c r="E141" s="23"/>
      <c r="F141" s="15"/>
      <c r="G141" s="24">
        <f t="shared" si="2"/>
        <v>15068.41</v>
      </c>
    </row>
    <row r="142" spans="1:7" hidden="1" x14ac:dyDescent="0.25">
      <c r="A142" s="22"/>
      <c r="B142" s="13"/>
      <c r="C142" s="23"/>
      <c r="D142" s="14"/>
      <c r="E142" s="23"/>
      <c r="F142" s="15"/>
      <c r="G142" s="24">
        <f t="shared" si="2"/>
        <v>15068.41</v>
      </c>
    </row>
    <row r="143" spans="1:7" hidden="1" x14ac:dyDescent="0.25">
      <c r="A143" s="22"/>
      <c r="B143" s="13"/>
      <c r="C143" s="23"/>
      <c r="D143" s="14"/>
      <c r="E143" s="23"/>
      <c r="F143" s="15"/>
      <c r="G143" s="24">
        <f t="shared" si="2"/>
        <v>15068.41</v>
      </c>
    </row>
    <row r="144" spans="1:7" hidden="1" x14ac:dyDescent="0.25">
      <c r="A144" s="22"/>
      <c r="B144" s="13"/>
      <c r="C144" s="23"/>
      <c r="D144" s="14"/>
      <c r="E144" s="23"/>
      <c r="F144" s="15"/>
      <c r="G144" s="24">
        <f t="shared" si="2"/>
        <v>15068.41</v>
      </c>
    </row>
    <row r="145" spans="1:7" hidden="1" x14ac:dyDescent="0.25">
      <c r="A145" s="22"/>
      <c r="B145" s="13"/>
      <c r="C145" s="23"/>
      <c r="D145" s="14"/>
      <c r="E145" s="23"/>
      <c r="F145" s="15"/>
      <c r="G145" s="24">
        <f t="shared" si="2"/>
        <v>15068.41</v>
      </c>
    </row>
    <row r="146" spans="1:7" hidden="1" x14ac:dyDescent="0.25">
      <c r="A146" s="22"/>
      <c r="B146" s="13"/>
      <c r="C146" s="23"/>
      <c r="D146" s="14"/>
      <c r="E146" s="23"/>
      <c r="F146" s="15"/>
      <c r="G146" s="24">
        <f t="shared" si="2"/>
        <v>15068.41</v>
      </c>
    </row>
    <row r="147" spans="1:7" hidden="1" x14ac:dyDescent="0.25">
      <c r="A147" s="22"/>
      <c r="B147" s="13"/>
      <c r="C147" s="23"/>
      <c r="D147" s="14"/>
      <c r="E147" s="23"/>
      <c r="F147" s="15"/>
      <c r="G147" s="24">
        <f t="shared" si="2"/>
        <v>15068.41</v>
      </c>
    </row>
    <row r="148" spans="1:7" hidden="1" x14ac:dyDescent="0.25">
      <c r="A148" s="22"/>
      <c r="B148" s="13"/>
      <c r="C148" s="23"/>
      <c r="D148" s="14"/>
      <c r="E148" s="23"/>
      <c r="F148" s="15"/>
      <c r="G148" s="24">
        <f t="shared" si="2"/>
        <v>15068.41</v>
      </c>
    </row>
    <row r="149" spans="1:7" hidden="1" x14ac:dyDescent="0.25">
      <c r="A149" s="22"/>
      <c r="B149" s="13"/>
      <c r="C149" s="23"/>
      <c r="D149" s="14"/>
      <c r="E149" s="23"/>
      <c r="F149" s="15"/>
      <c r="G149" s="24">
        <f t="shared" si="2"/>
        <v>15068.41</v>
      </c>
    </row>
    <row r="150" spans="1:7" hidden="1" x14ac:dyDescent="0.25">
      <c r="A150" s="22"/>
      <c r="B150" s="13"/>
      <c r="C150" s="23"/>
      <c r="D150" s="14"/>
      <c r="E150" s="23"/>
      <c r="F150" s="15"/>
      <c r="G150" s="24">
        <f t="shared" si="2"/>
        <v>15068.41</v>
      </c>
    </row>
    <row r="151" spans="1:7" hidden="1" x14ac:dyDescent="0.25">
      <c r="A151" s="22"/>
      <c r="B151" s="13"/>
      <c r="C151" s="23"/>
      <c r="D151" s="14"/>
      <c r="E151" s="23"/>
      <c r="F151" s="15"/>
      <c r="G151" s="24">
        <f t="shared" si="2"/>
        <v>15068.41</v>
      </c>
    </row>
    <row r="152" spans="1:7" hidden="1" x14ac:dyDescent="0.25">
      <c r="A152" s="22"/>
      <c r="B152" s="13"/>
      <c r="C152" s="23"/>
      <c r="D152" s="14"/>
      <c r="E152" s="23"/>
      <c r="F152" s="15"/>
      <c r="G152" s="24">
        <f t="shared" si="2"/>
        <v>15068.41</v>
      </c>
    </row>
    <row r="153" spans="1:7" hidden="1" x14ac:dyDescent="0.25">
      <c r="A153" s="22"/>
      <c r="B153" s="13"/>
      <c r="C153" s="23"/>
      <c r="D153" s="14"/>
      <c r="E153" s="23"/>
      <c r="F153" s="15"/>
      <c r="G153" s="24">
        <f t="shared" si="2"/>
        <v>15068.41</v>
      </c>
    </row>
    <row r="154" spans="1:7" hidden="1" x14ac:dyDescent="0.25">
      <c r="A154" s="22"/>
      <c r="B154" s="13"/>
      <c r="C154" s="23"/>
      <c r="D154" s="14"/>
      <c r="E154" s="23"/>
      <c r="F154" s="15"/>
      <c r="G154" s="24">
        <f t="shared" si="2"/>
        <v>15068.41</v>
      </c>
    </row>
    <row r="155" spans="1:7" hidden="1" x14ac:dyDescent="0.25">
      <c r="A155" s="22"/>
      <c r="B155" s="13"/>
      <c r="C155" s="23"/>
      <c r="D155" s="14"/>
      <c r="E155" s="23"/>
      <c r="F155" s="15"/>
      <c r="G155" s="24">
        <f t="shared" si="2"/>
        <v>15068.41</v>
      </c>
    </row>
    <row r="156" spans="1:7" hidden="1" x14ac:dyDescent="0.25">
      <c r="A156" s="22"/>
      <c r="B156" s="13"/>
      <c r="C156" s="23"/>
      <c r="D156" s="14"/>
      <c r="E156" s="23"/>
      <c r="F156" s="15"/>
      <c r="G156" s="24">
        <f t="shared" si="2"/>
        <v>15068.41</v>
      </c>
    </row>
    <row r="157" spans="1:7" hidden="1" x14ac:dyDescent="0.25">
      <c r="A157" s="22"/>
      <c r="B157" s="13"/>
      <c r="C157" s="23"/>
      <c r="D157" s="14"/>
      <c r="E157" s="23"/>
      <c r="F157" s="15"/>
      <c r="G157" s="24">
        <f t="shared" si="2"/>
        <v>15068.41</v>
      </c>
    </row>
    <row r="158" spans="1:7" hidden="1" x14ac:dyDescent="0.25">
      <c r="A158" s="22"/>
      <c r="B158" s="13"/>
      <c r="C158" s="23"/>
      <c r="D158" s="14"/>
      <c r="E158" s="23"/>
      <c r="F158" s="15"/>
      <c r="G158" s="24">
        <f t="shared" si="2"/>
        <v>15068.41</v>
      </c>
    </row>
    <row r="159" spans="1:7" hidden="1" x14ac:dyDescent="0.25">
      <c r="A159" s="22"/>
      <c r="B159" s="13"/>
      <c r="C159" s="23"/>
      <c r="D159" s="14"/>
      <c r="E159" s="23"/>
      <c r="F159" s="15"/>
      <c r="G159" s="24">
        <f t="shared" si="2"/>
        <v>15068.41</v>
      </c>
    </row>
    <row r="160" spans="1:7" hidden="1" x14ac:dyDescent="0.25">
      <c r="A160" s="22"/>
      <c r="B160" s="13"/>
      <c r="C160" s="23"/>
      <c r="D160" s="14"/>
      <c r="E160" s="23"/>
      <c r="F160" s="15"/>
      <c r="G160" s="24">
        <f t="shared" si="2"/>
        <v>15068.41</v>
      </c>
    </row>
    <row r="161" spans="1:7" hidden="1" x14ac:dyDescent="0.25">
      <c r="A161" s="22"/>
      <c r="B161" s="13"/>
      <c r="C161" s="23"/>
      <c r="D161" s="14"/>
      <c r="E161" s="23"/>
      <c r="F161" s="15"/>
      <c r="G161" s="24">
        <f t="shared" si="2"/>
        <v>15068.41</v>
      </c>
    </row>
    <row r="162" spans="1:7" hidden="1" x14ac:dyDescent="0.25">
      <c r="A162" s="22"/>
      <c r="B162" s="13"/>
      <c r="C162" s="23"/>
      <c r="D162" s="14"/>
      <c r="E162" s="23"/>
      <c r="F162" s="15"/>
      <c r="G162" s="24">
        <f t="shared" si="2"/>
        <v>15068.41</v>
      </c>
    </row>
    <row r="163" spans="1:7" hidden="1" x14ac:dyDescent="0.25">
      <c r="A163" s="22"/>
      <c r="B163" s="13"/>
      <c r="C163" s="23"/>
      <c r="D163" s="14"/>
      <c r="E163" s="23"/>
      <c r="F163" s="15"/>
      <c r="G163" s="24">
        <f t="shared" si="2"/>
        <v>15068.41</v>
      </c>
    </row>
    <row r="164" spans="1:7" hidden="1" x14ac:dyDescent="0.25">
      <c r="A164" s="22"/>
      <c r="B164" s="13"/>
      <c r="C164" s="23"/>
      <c r="D164" s="14"/>
      <c r="E164" s="23"/>
      <c r="F164" s="15"/>
      <c r="G164" s="24">
        <f t="shared" si="2"/>
        <v>15068.41</v>
      </c>
    </row>
    <row r="165" spans="1:7" hidden="1" x14ac:dyDescent="0.25">
      <c r="A165" s="22"/>
      <c r="B165" s="13"/>
      <c r="C165" s="23"/>
      <c r="D165" s="14"/>
      <c r="E165" s="23"/>
      <c r="F165" s="15"/>
      <c r="G165" s="24">
        <f t="shared" si="2"/>
        <v>15068.41</v>
      </c>
    </row>
    <row r="166" spans="1:7" hidden="1" x14ac:dyDescent="0.25">
      <c r="A166" s="22"/>
      <c r="B166" s="13"/>
      <c r="C166" s="23"/>
      <c r="D166" s="14"/>
      <c r="E166" s="23"/>
      <c r="F166" s="15"/>
      <c r="G166" s="24">
        <f t="shared" si="2"/>
        <v>15068.41</v>
      </c>
    </row>
    <row r="167" spans="1:7" hidden="1" x14ac:dyDescent="0.25">
      <c r="A167" s="22"/>
      <c r="B167" s="13"/>
      <c r="C167" s="23"/>
      <c r="D167" s="14"/>
      <c r="E167" s="23"/>
      <c r="F167" s="15"/>
      <c r="G167" s="24">
        <f t="shared" si="2"/>
        <v>15068.41</v>
      </c>
    </row>
    <row r="168" spans="1:7" hidden="1" x14ac:dyDescent="0.25">
      <c r="A168" s="22"/>
      <c r="B168" s="13"/>
      <c r="C168" s="23"/>
      <c r="D168" s="14"/>
      <c r="E168" s="23"/>
      <c r="F168" s="15"/>
      <c r="G168" s="24">
        <f t="shared" si="2"/>
        <v>15068.41</v>
      </c>
    </row>
    <row r="169" spans="1:7" hidden="1" x14ac:dyDescent="0.25">
      <c r="A169" s="22"/>
      <c r="B169" s="13"/>
      <c r="C169" s="23"/>
      <c r="D169" s="14"/>
      <c r="E169" s="23"/>
      <c r="F169" s="15"/>
      <c r="G169" s="24">
        <f t="shared" si="2"/>
        <v>15068.41</v>
      </c>
    </row>
    <row r="170" spans="1:7" hidden="1" x14ac:dyDescent="0.25">
      <c r="A170" s="22"/>
      <c r="B170" s="13"/>
      <c r="C170" s="23"/>
      <c r="D170" s="14"/>
      <c r="E170" s="23"/>
      <c r="F170" s="15"/>
      <c r="G170" s="24">
        <f t="shared" si="2"/>
        <v>15068.41</v>
      </c>
    </row>
    <row r="171" spans="1:7" hidden="1" x14ac:dyDescent="0.25">
      <c r="A171" s="22"/>
      <c r="B171" s="13"/>
      <c r="C171" s="23"/>
      <c r="D171" s="14"/>
      <c r="E171" s="23"/>
      <c r="F171" s="15"/>
      <c r="G171" s="24">
        <f t="shared" si="2"/>
        <v>15068.41</v>
      </c>
    </row>
    <row r="172" spans="1:7" hidden="1" x14ac:dyDescent="0.25">
      <c r="A172" s="22"/>
      <c r="B172" s="13"/>
      <c r="C172" s="23"/>
      <c r="D172" s="14"/>
      <c r="E172" s="23"/>
      <c r="F172" s="15"/>
      <c r="G172" s="24">
        <f t="shared" si="2"/>
        <v>15068.41</v>
      </c>
    </row>
    <row r="173" spans="1:7" hidden="1" x14ac:dyDescent="0.25">
      <c r="A173" s="22"/>
      <c r="B173" s="13"/>
      <c r="C173" s="23"/>
      <c r="D173" s="14"/>
      <c r="E173" s="23"/>
      <c r="F173" s="15"/>
      <c r="G173" s="24">
        <f t="shared" si="2"/>
        <v>15068.41</v>
      </c>
    </row>
    <row r="174" spans="1:7" hidden="1" x14ac:dyDescent="0.25">
      <c r="A174" s="22"/>
      <c r="B174" s="13"/>
      <c r="C174" s="23"/>
      <c r="D174" s="14"/>
      <c r="E174" s="23"/>
      <c r="F174" s="15"/>
      <c r="G174" s="24">
        <f t="shared" si="2"/>
        <v>15068.41</v>
      </c>
    </row>
    <row r="175" spans="1:7" hidden="1" x14ac:dyDescent="0.25">
      <c r="A175" s="22"/>
      <c r="B175" s="13"/>
      <c r="C175" s="23"/>
      <c r="D175" s="14"/>
      <c r="E175" s="23"/>
      <c r="F175" s="15"/>
      <c r="G175" s="24">
        <f t="shared" si="2"/>
        <v>15068.41</v>
      </c>
    </row>
    <row r="176" spans="1:7" hidden="1" x14ac:dyDescent="0.25">
      <c r="A176" s="22"/>
      <c r="B176" s="13"/>
      <c r="C176" s="23"/>
      <c r="D176" s="14"/>
      <c r="E176" s="23"/>
      <c r="F176" s="15"/>
      <c r="G176" s="24">
        <f t="shared" si="2"/>
        <v>15068.41</v>
      </c>
    </row>
    <row r="177" spans="1:7" hidden="1" x14ac:dyDescent="0.25">
      <c r="A177" s="22"/>
      <c r="B177" s="13"/>
      <c r="C177" s="23"/>
      <c r="D177" s="14"/>
      <c r="E177" s="23"/>
      <c r="F177" s="15"/>
      <c r="G177" s="24">
        <f t="shared" si="2"/>
        <v>15068.41</v>
      </c>
    </row>
    <row r="178" spans="1:7" hidden="1" x14ac:dyDescent="0.25">
      <c r="A178" s="22"/>
      <c r="B178" s="13"/>
      <c r="C178" s="23"/>
      <c r="D178" s="14"/>
      <c r="E178" s="23"/>
      <c r="F178" s="15"/>
      <c r="G178" s="24">
        <f t="shared" si="2"/>
        <v>15068.41</v>
      </c>
    </row>
    <row r="179" spans="1:7" hidden="1" x14ac:dyDescent="0.25">
      <c r="A179" s="22"/>
      <c r="B179" s="13"/>
      <c r="C179" s="23"/>
      <c r="D179" s="14"/>
      <c r="E179" s="23"/>
      <c r="F179" s="15"/>
      <c r="G179" s="24">
        <f t="shared" si="2"/>
        <v>15068.41</v>
      </c>
    </row>
    <row r="180" spans="1:7" hidden="1" x14ac:dyDescent="0.25">
      <c r="A180" s="22"/>
      <c r="B180" s="13"/>
      <c r="C180" s="23"/>
      <c r="D180" s="14"/>
      <c r="E180" s="23"/>
      <c r="F180" s="15"/>
      <c r="G180" s="24">
        <f t="shared" si="2"/>
        <v>15068.41</v>
      </c>
    </row>
    <row r="181" spans="1:7" hidden="1" x14ac:dyDescent="0.25">
      <c r="A181" s="22"/>
      <c r="B181" s="13"/>
      <c r="C181" s="23"/>
      <c r="D181" s="14"/>
      <c r="E181" s="23"/>
      <c r="F181" s="15"/>
      <c r="G181" s="24">
        <f t="shared" si="2"/>
        <v>15068.41</v>
      </c>
    </row>
    <row r="182" spans="1:7" hidden="1" x14ac:dyDescent="0.25">
      <c r="A182" s="22"/>
      <c r="B182" s="13"/>
      <c r="C182" s="23"/>
      <c r="D182" s="14"/>
      <c r="E182" s="23"/>
      <c r="F182" s="15"/>
      <c r="G182" s="24">
        <f t="shared" si="2"/>
        <v>15068.41</v>
      </c>
    </row>
    <row r="183" spans="1:7" hidden="1" x14ac:dyDescent="0.25">
      <c r="A183" s="22"/>
      <c r="B183" s="13"/>
      <c r="C183" s="23"/>
      <c r="D183" s="14"/>
      <c r="E183" s="23"/>
      <c r="F183" s="15"/>
      <c r="G183" s="24">
        <f t="shared" si="2"/>
        <v>15068.41</v>
      </c>
    </row>
    <row r="184" spans="1:7" hidden="1" x14ac:dyDescent="0.25">
      <c r="A184" s="22"/>
      <c r="B184" s="13"/>
      <c r="C184" s="23"/>
      <c r="D184" s="14"/>
      <c r="E184" s="23"/>
      <c r="F184" s="15"/>
      <c r="G184" s="24">
        <f t="shared" si="2"/>
        <v>15068.41</v>
      </c>
    </row>
    <row r="185" spans="1:7" hidden="1" x14ac:dyDescent="0.25">
      <c r="A185" s="22"/>
      <c r="B185" s="13"/>
      <c r="C185" s="23"/>
      <c r="D185" s="14"/>
      <c r="E185" s="23"/>
      <c r="F185" s="15"/>
      <c r="G185" s="24">
        <f t="shared" si="2"/>
        <v>15068.41</v>
      </c>
    </row>
    <row r="186" spans="1:7" hidden="1" x14ac:dyDescent="0.25">
      <c r="A186" s="22"/>
      <c r="B186" s="13"/>
      <c r="C186" s="23"/>
      <c r="D186" s="14"/>
      <c r="E186" s="23"/>
      <c r="F186" s="15"/>
      <c r="G186" s="24">
        <f t="shared" si="2"/>
        <v>15068.41</v>
      </c>
    </row>
    <row r="187" spans="1:7" hidden="1" x14ac:dyDescent="0.25">
      <c r="A187" s="22"/>
      <c r="B187" s="13"/>
      <c r="C187" s="23"/>
      <c r="D187" s="14"/>
      <c r="E187" s="23"/>
      <c r="F187" s="15"/>
      <c r="G187" s="24">
        <f t="shared" si="2"/>
        <v>15068.41</v>
      </c>
    </row>
    <row r="188" spans="1:7" hidden="1" x14ac:dyDescent="0.25">
      <c r="A188" s="22"/>
      <c r="B188" s="13"/>
      <c r="C188" s="23"/>
      <c r="D188" s="14"/>
      <c r="E188" s="23"/>
      <c r="F188" s="15"/>
      <c r="G188" s="24">
        <f t="shared" si="2"/>
        <v>15068.41</v>
      </c>
    </row>
    <row r="189" spans="1:7" hidden="1" x14ac:dyDescent="0.25">
      <c r="A189" s="22"/>
      <c r="B189" s="13"/>
      <c r="C189" s="23"/>
      <c r="D189" s="14"/>
      <c r="E189" s="23"/>
      <c r="F189" s="15"/>
      <c r="G189" s="24">
        <f t="shared" si="2"/>
        <v>15068.41</v>
      </c>
    </row>
    <row r="190" spans="1:7" hidden="1" x14ac:dyDescent="0.25">
      <c r="A190" s="22"/>
      <c r="B190" s="13"/>
      <c r="C190" s="23"/>
      <c r="D190" s="14"/>
      <c r="E190" s="23"/>
      <c r="F190" s="15"/>
      <c r="G190" s="24">
        <f t="shared" si="2"/>
        <v>15068.41</v>
      </c>
    </row>
    <row r="191" spans="1:7" hidden="1" x14ac:dyDescent="0.25">
      <c r="A191" s="22"/>
      <c r="B191" s="13"/>
      <c r="C191" s="23"/>
      <c r="D191" s="14"/>
      <c r="E191" s="23"/>
      <c r="F191" s="15"/>
      <c r="G191" s="24">
        <f t="shared" si="2"/>
        <v>15068.41</v>
      </c>
    </row>
    <row r="192" spans="1:7" hidden="1" x14ac:dyDescent="0.25">
      <c r="A192" s="22"/>
      <c r="B192" s="13"/>
      <c r="C192" s="23"/>
      <c r="D192" s="14"/>
      <c r="E192" s="23"/>
      <c r="F192" s="15"/>
      <c r="G192" s="24">
        <f t="shared" si="2"/>
        <v>15068.41</v>
      </c>
    </row>
    <row r="193" spans="1:7" hidden="1" x14ac:dyDescent="0.25">
      <c r="A193" s="22"/>
      <c r="B193" s="13"/>
      <c r="C193" s="23"/>
      <c r="D193" s="14"/>
      <c r="E193" s="23"/>
      <c r="F193" s="15"/>
      <c r="G193" s="24">
        <f t="shared" si="2"/>
        <v>15068.41</v>
      </c>
    </row>
    <row r="194" spans="1:7" hidden="1" x14ac:dyDescent="0.25">
      <c r="A194" s="22"/>
      <c r="B194" s="13"/>
      <c r="C194" s="23"/>
      <c r="D194" s="14"/>
      <c r="E194" s="23"/>
      <c r="F194" s="15"/>
      <c r="G194" s="24">
        <f t="shared" si="2"/>
        <v>15068.41</v>
      </c>
    </row>
    <row r="195" spans="1:7" hidden="1" x14ac:dyDescent="0.25">
      <c r="A195" s="22"/>
      <c r="B195" s="13"/>
      <c r="C195" s="23"/>
      <c r="D195" s="14"/>
      <c r="E195" s="23"/>
      <c r="F195" s="15"/>
      <c r="G195" s="24">
        <f t="shared" si="2"/>
        <v>15068.41</v>
      </c>
    </row>
    <row r="196" spans="1:7" hidden="1" x14ac:dyDescent="0.25">
      <c r="A196" s="22"/>
      <c r="B196" s="13"/>
      <c r="C196" s="23"/>
      <c r="D196" s="14"/>
      <c r="E196" s="23"/>
      <c r="F196" s="15"/>
      <c r="G196" s="24">
        <f t="shared" si="2"/>
        <v>15068.41</v>
      </c>
    </row>
    <row r="197" spans="1:7" hidden="1" x14ac:dyDescent="0.25">
      <c r="A197" s="22"/>
      <c r="B197" s="13"/>
      <c r="C197" s="23"/>
      <c r="D197" s="14"/>
      <c r="E197" s="23"/>
      <c r="F197" s="15"/>
      <c r="G197" s="24">
        <f t="shared" si="2"/>
        <v>15068.41</v>
      </c>
    </row>
    <row r="198" spans="1:7" hidden="1" x14ac:dyDescent="0.25">
      <c r="A198" s="22"/>
      <c r="B198" s="13"/>
      <c r="C198" s="23"/>
      <c r="D198" s="14"/>
      <c r="E198" s="23"/>
      <c r="F198" s="15"/>
      <c r="G198" s="24">
        <f t="shared" si="2"/>
        <v>15068.41</v>
      </c>
    </row>
    <row r="199" spans="1:7" hidden="1" x14ac:dyDescent="0.25">
      <c r="A199" s="22"/>
      <c r="B199" s="13"/>
      <c r="C199" s="23"/>
      <c r="D199" s="14"/>
      <c r="E199" s="23"/>
      <c r="F199" s="15"/>
      <c r="G199" s="24">
        <f t="shared" si="2"/>
        <v>15068.41</v>
      </c>
    </row>
    <row r="200" spans="1:7" hidden="1" x14ac:dyDescent="0.25">
      <c r="A200" s="22"/>
      <c r="B200" s="13"/>
      <c r="C200" s="23"/>
      <c r="D200" s="14"/>
      <c r="E200" s="23"/>
      <c r="F200" s="15"/>
      <c r="G200" s="24">
        <f t="shared" si="2"/>
        <v>15068.41</v>
      </c>
    </row>
    <row r="201" spans="1:7" hidden="1" x14ac:dyDescent="0.25">
      <c r="A201" s="22"/>
      <c r="B201" s="13"/>
      <c r="C201" s="23"/>
      <c r="D201" s="14"/>
      <c r="E201" s="23"/>
      <c r="F201" s="15"/>
      <c r="G201" s="24">
        <f t="shared" si="2"/>
        <v>15068.41</v>
      </c>
    </row>
    <row r="202" spans="1:7" hidden="1" x14ac:dyDescent="0.25">
      <c r="A202" s="22"/>
      <c r="B202" s="13"/>
      <c r="C202" s="23"/>
      <c r="D202" s="14"/>
      <c r="E202" s="23"/>
      <c r="F202" s="15"/>
      <c r="G202" s="24">
        <f t="shared" si="2"/>
        <v>15068.41</v>
      </c>
    </row>
    <row r="203" spans="1:7" hidden="1" x14ac:dyDescent="0.25">
      <c r="A203" s="22"/>
      <c r="B203" s="13"/>
      <c r="C203" s="23"/>
      <c r="D203" s="14"/>
      <c r="E203" s="23"/>
      <c r="F203" s="15"/>
      <c r="G203" s="24">
        <f t="shared" ref="G203:G266" si="3">G202+F203</f>
        <v>15068.41</v>
      </c>
    </row>
    <row r="204" spans="1:7" hidden="1" x14ac:dyDescent="0.25">
      <c r="A204" s="22"/>
      <c r="B204" s="13"/>
      <c r="C204" s="23"/>
      <c r="D204" s="14"/>
      <c r="E204" s="23"/>
      <c r="F204" s="15"/>
      <c r="G204" s="24">
        <f t="shared" si="3"/>
        <v>15068.41</v>
      </c>
    </row>
    <row r="205" spans="1:7" hidden="1" x14ac:dyDescent="0.25">
      <c r="A205" s="22"/>
      <c r="B205" s="13"/>
      <c r="C205" s="23"/>
      <c r="D205" s="14"/>
      <c r="E205" s="23"/>
      <c r="F205" s="15"/>
      <c r="G205" s="24">
        <f t="shared" si="3"/>
        <v>15068.41</v>
      </c>
    </row>
    <row r="206" spans="1:7" hidden="1" x14ac:dyDescent="0.25">
      <c r="A206" s="22"/>
      <c r="B206" s="13"/>
      <c r="C206" s="23"/>
      <c r="D206" s="14"/>
      <c r="E206" s="23"/>
      <c r="F206" s="15"/>
      <c r="G206" s="24">
        <f t="shared" si="3"/>
        <v>15068.41</v>
      </c>
    </row>
    <row r="207" spans="1:7" hidden="1" x14ac:dyDescent="0.25">
      <c r="A207" s="22"/>
      <c r="B207" s="13"/>
      <c r="C207" s="23"/>
      <c r="D207" s="14"/>
      <c r="E207" s="23"/>
      <c r="F207" s="15"/>
      <c r="G207" s="24">
        <f t="shared" si="3"/>
        <v>15068.41</v>
      </c>
    </row>
    <row r="208" spans="1:7" hidden="1" x14ac:dyDescent="0.25">
      <c r="A208" s="22"/>
      <c r="B208" s="13"/>
      <c r="C208" s="23"/>
      <c r="D208" s="14"/>
      <c r="E208" s="23"/>
      <c r="F208" s="15"/>
      <c r="G208" s="24">
        <f t="shared" si="3"/>
        <v>15068.41</v>
      </c>
    </row>
    <row r="209" spans="1:7" hidden="1" x14ac:dyDescent="0.25">
      <c r="A209" s="22"/>
      <c r="B209" s="13"/>
      <c r="C209" s="23"/>
      <c r="D209" s="14"/>
      <c r="E209" s="23"/>
      <c r="F209" s="15"/>
      <c r="G209" s="24">
        <f t="shared" si="3"/>
        <v>15068.41</v>
      </c>
    </row>
    <row r="210" spans="1:7" hidden="1" x14ac:dyDescent="0.25">
      <c r="A210" s="22"/>
      <c r="B210" s="13"/>
      <c r="C210" s="23"/>
      <c r="D210" s="14"/>
      <c r="E210" s="23"/>
      <c r="F210" s="15"/>
      <c r="G210" s="24">
        <f t="shared" si="3"/>
        <v>15068.41</v>
      </c>
    </row>
    <row r="211" spans="1:7" hidden="1" x14ac:dyDescent="0.25">
      <c r="A211" s="22"/>
      <c r="B211" s="13"/>
      <c r="C211" s="23"/>
      <c r="D211" s="14"/>
      <c r="E211" s="23"/>
      <c r="F211" s="15"/>
      <c r="G211" s="24">
        <f t="shared" si="3"/>
        <v>15068.41</v>
      </c>
    </row>
    <row r="212" spans="1:7" hidden="1" x14ac:dyDescent="0.25">
      <c r="A212" s="22"/>
      <c r="B212" s="13"/>
      <c r="C212" s="23"/>
      <c r="D212" s="14"/>
      <c r="E212" s="23"/>
      <c r="F212" s="15"/>
      <c r="G212" s="24">
        <f t="shared" si="3"/>
        <v>15068.41</v>
      </c>
    </row>
    <row r="213" spans="1:7" hidden="1" x14ac:dyDescent="0.25">
      <c r="A213" s="22"/>
      <c r="B213" s="13"/>
      <c r="C213" s="23"/>
      <c r="D213" s="14"/>
      <c r="E213" s="23"/>
      <c r="F213" s="15"/>
      <c r="G213" s="24">
        <f t="shared" si="3"/>
        <v>15068.41</v>
      </c>
    </row>
    <row r="214" spans="1:7" hidden="1" x14ac:dyDescent="0.25">
      <c r="A214" s="22"/>
      <c r="B214" s="13"/>
      <c r="C214" s="23"/>
      <c r="D214" s="14"/>
      <c r="E214" s="23"/>
      <c r="F214" s="15"/>
      <c r="G214" s="24">
        <f t="shared" si="3"/>
        <v>15068.41</v>
      </c>
    </row>
    <row r="215" spans="1:7" hidden="1" x14ac:dyDescent="0.25">
      <c r="A215" s="22"/>
      <c r="B215" s="13"/>
      <c r="C215" s="23"/>
      <c r="D215" s="14"/>
      <c r="E215" s="23"/>
      <c r="F215" s="15"/>
      <c r="G215" s="24">
        <f t="shared" si="3"/>
        <v>15068.41</v>
      </c>
    </row>
    <row r="216" spans="1:7" hidden="1" x14ac:dyDescent="0.25">
      <c r="A216" s="22"/>
      <c r="B216" s="13"/>
      <c r="C216" s="23"/>
      <c r="D216" s="14"/>
      <c r="E216" s="23"/>
      <c r="F216" s="15"/>
      <c r="G216" s="24">
        <f t="shared" si="3"/>
        <v>15068.41</v>
      </c>
    </row>
    <row r="217" spans="1:7" hidden="1" x14ac:dyDescent="0.25">
      <c r="A217" s="22"/>
      <c r="B217" s="13"/>
      <c r="C217" s="23"/>
      <c r="D217" s="14"/>
      <c r="E217" s="23"/>
      <c r="F217" s="15"/>
      <c r="G217" s="24">
        <f t="shared" si="3"/>
        <v>15068.41</v>
      </c>
    </row>
    <row r="218" spans="1:7" hidden="1" x14ac:dyDescent="0.25">
      <c r="A218" s="22"/>
      <c r="B218" s="13"/>
      <c r="C218" s="23"/>
      <c r="D218" s="14"/>
      <c r="E218" s="23"/>
      <c r="F218" s="15"/>
      <c r="G218" s="24">
        <f t="shared" si="3"/>
        <v>15068.41</v>
      </c>
    </row>
    <row r="219" spans="1:7" hidden="1" x14ac:dyDescent="0.25">
      <c r="A219" s="22"/>
      <c r="B219" s="13"/>
      <c r="C219" s="23"/>
      <c r="D219" s="14"/>
      <c r="E219" s="23"/>
      <c r="F219" s="15"/>
      <c r="G219" s="24">
        <f t="shared" si="3"/>
        <v>15068.41</v>
      </c>
    </row>
    <row r="220" spans="1:7" hidden="1" x14ac:dyDescent="0.25">
      <c r="A220" s="22"/>
      <c r="B220" s="13"/>
      <c r="C220" s="23"/>
      <c r="D220" s="14"/>
      <c r="E220" s="23"/>
      <c r="F220" s="15"/>
      <c r="G220" s="24">
        <f t="shared" si="3"/>
        <v>15068.41</v>
      </c>
    </row>
    <row r="221" spans="1:7" hidden="1" x14ac:dyDescent="0.25">
      <c r="A221" s="22"/>
      <c r="B221" s="13"/>
      <c r="C221" s="23"/>
      <c r="D221" s="14"/>
      <c r="E221" s="23"/>
      <c r="F221" s="15"/>
      <c r="G221" s="24">
        <f t="shared" si="3"/>
        <v>15068.41</v>
      </c>
    </row>
    <row r="222" spans="1:7" hidden="1" x14ac:dyDescent="0.25">
      <c r="A222" s="22"/>
      <c r="B222" s="13"/>
      <c r="C222" s="23"/>
      <c r="D222" s="14"/>
      <c r="E222" s="23"/>
      <c r="F222" s="15"/>
      <c r="G222" s="24">
        <f t="shared" si="3"/>
        <v>15068.41</v>
      </c>
    </row>
    <row r="223" spans="1:7" hidden="1" x14ac:dyDescent="0.25">
      <c r="A223" s="22"/>
      <c r="B223" s="13"/>
      <c r="C223" s="23"/>
      <c r="D223" s="14"/>
      <c r="E223" s="23"/>
      <c r="F223" s="15"/>
      <c r="G223" s="24">
        <f t="shared" si="3"/>
        <v>15068.41</v>
      </c>
    </row>
    <row r="224" spans="1:7" hidden="1" x14ac:dyDescent="0.25">
      <c r="A224" s="22"/>
      <c r="B224" s="13"/>
      <c r="C224" s="23"/>
      <c r="D224" s="14"/>
      <c r="E224" s="23"/>
      <c r="F224" s="15"/>
      <c r="G224" s="24">
        <f t="shared" si="3"/>
        <v>15068.41</v>
      </c>
    </row>
    <row r="225" spans="1:7" hidden="1" x14ac:dyDescent="0.25">
      <c r="A225" s="22"/>
      <c r="B225" s="13"/>
      <c r="C225" s="23"/>
      <c r="D225" s="14"/>
      <c r="E225" s="23"/>
      <c r="F225" s="15"/>
      <c r="G225" s="24">
        <f t="shared" si="3"/>
        <v>15068.41</v>
      </c>
    </row>
    <row r="226" spans="1:7" hidden="1" x14ac:dyDescent="0.25">
      <c r="A226" s="22"/>
      <c r="B226" s="13"/>
      <c r="C226" s="23"/>
      <c r="D226" s="14"/>
      <c r="E226" s="23"/>
      <c r="F226" s="15"/>
      <c r="G226" s="24">
        <f t="shared" si="3"/>
        <v>15068.41</v>
      </c>
    </row>
    <row r="227" spans="1:7" hidden="1" x14ac:dyDescent="0.25">
      <c r="A227" s="22"/>
      <c r="B227" s="13"/>
      <c r="C227" s="23"/>
      <c r="D227" s="14"/>
      <c r="E227" s="23"/>
      <c r="F227" s="15"/>
      <c r="G227" s="24">
        <f t="shared" si="3"/>
        <v>15068.41</v>
      </c>
    </row>
    <row r="228" spans="1:7" hidden="1" x14ac:dyDescent="0.25">
      <c r="A228" s="22"/>
      <c r="B228" s="13"/>
      <c r="C228" s="23"/>
      <c r="D228" s="14"/>
      <c r="E228" s="23"/>
      <c r="F228" s="15"/>
      <c r="G228" s="24">
        <f t="shared" si="3"/>
        <v>15068.41</v>
      </c>
    </row>
    <row r="229" spans="1:7" hidden="1" x14ac:dyDescent="0.25">
      <c r="A229" s="22"/>
      <c r="B229" s="13"/>
      <c r="C229" s="23"/>
      <c r="D229" s="14"/>
      <c r="E229" s="23"/>
      <c r="F229" s="15"/>
      <c r="G229" s="24">
        <f t="shared" si="3"/>
        <v>15068.41</v>
      </c>
    </row>
    <row r="230" spans="1:7" hidden="1" x14ac:dyDescent="0.25">
      <c r="A230" s="22"/>
      <c r="B230" s="13"/>
      <c r="C230" s="23"/>
      <c r="D230" s="14"/>
      <c r="E230" s="23"/>
      <c r="F230" s="15"/>
      <c r="G230" s="24">
        <f t="shared" si="3"/>
        <v>15068.41</v>
      </c>
    </row>
    <row r="231" spans="1:7" hidden="1" x14ac:dyDescent="0.25">
      <c r="A231" s="22"/>
      <c r="B231" s="13"/>
      <c r="C231" s="23"/>
      <c r="D231" s="14"/>
      <c r="E231" s="23"/>
      <c r="F231" s="15"/>
      <c r="G231" s="24">
        <f t="shared" si="3"/>
        <v>15068.41</v>
      </c>
    </row>
    <row r="232" spans="1:7" hidden="1" x14ac:dyDescent="0.25">
      <c r="A232" s="22"/>
      <c r="B232" s="13"/>
      <c r="C232" s="23"/>
      <c r="D232" s="14"/>
      <c r="E232" s="23"/>
      <c r="F232" s="15"/>
      <c r="G232" s="24">
        <f t="shared" si="3"/>
        <v>15068.41</v>
      </c>
    </row>
    <row r="233" spans="1:7" hidden="1" x14ac:dyDescent="0.25">
      <c r="A233" s="22"/>
      <c r="B233" s="13"/>
      <c r="C233" s="23"/>
      <c r="D233" s="14"/>
      <c r="E233" s="23"/>
      <c r="F233" s="15"/>
      <c r="G233" s="24">
        <f t="shared" si="3"/>
        <v>15068.41</v>
      </c>
    </row>
    <row r="234" spans="1:7" hidden="1" x14ac:dyDescent="0.25">
      <c r="A234" s="22"/>
      <c r="B234" s="13"/>
      <c r="C234" s="23"/>
      <c r="D234" s="14"/>
      <c r="E234" s="23"/>
      <c r="F234" s="15"/>
      <c r="G234" s="24">
        <f t="shared" si="3"/>
        <v>15068.41</v>
      </c>
    </row>
    <row r="235" spans="1:7" hidden="1" x14ac:dyDescent="0.25">
      <c r="A235" s="22"/>
      <c r="B235" s="13"/>
      <c r="C235" s="23"/>
      <c r="D235" s="14"/>
      <c r="E235" s="23"/>
      <c r="F235" s="15"/>
      <c r="G235" s="24">
        <f t="shared" si="3"/>
        <v>15068.41</v>
      </c>
    </row>
    <row r="236" spans="1:7" hidden="1" x14ac:dyDescent="0.25">
      <c r="A236" s="22"/>
      <c r="B236" s="13"/>
      <c r="C236" s="23"/>
      <c r="D236" s="14"/>
      <c r="E236" s="23"/>
      <c r="F236" s="15"/>
      <c r="G236" s="24">
        <f t="shared" si="3"/>
        <v>15068.41</v>
      </c>
    </row>
    <row r="237" spans="1:7" hidden="1" x14ac:dyDescent="0.25">
      <c r="A237" s="22"/>
      <c r="B237" s="13"/>
      <c r="C237" s="23"/>
      <c r="D237" s="14"/>
      <c r="E237" s="23"/>
      <c r="F237" s="15"/>
      <c r="G237" s="24">
        <f t="shared" si="3"/>
        <v>15068.41</v>
      </c>
    </row>
    <row r="238" spans="1:7" hidden="1" x14ac:dyDescent="0.25">
      <c r="A238" s="22"/>
      <c r="B238" s="13"/>
      <c r="C238" s="23"/>
      <c r="D238" s="14"/>
      <c r="E238" s="23"/>
      <c r="F238" s="15"/>
      <c r="G238" s="24">
        <f t="shared" si="3"/>
        <v>15068.41</v>
      </c>
    </row>
    <row r="239" spans="1:7" hidden="1" x14ac:dyDescent="0.25">
      <c r="A239" s="22"/>
      <c r="B239" s="13"/>
      <c r="C239" s="23"/>
      <c r="D239" s="14"/>
      <c r="E239" s="23"/>
      <c r="F239" s="15"/>
      <c r="G239" s="24">
        <f t="shared" si="3"/>
        <v>15068.41</v>
      </c>
    </row>
    <row r="240" spans="1:7" hidden="1" x14ac:dyDescent="0.25">
      <c r="A240" s="22"/>
      <c r="B240" s="13"/>
      <c r="C240" s="23"/>
      <c r="D240" s="14"/>
      <c r="E240" s="23"/>
      <c r="F240" s="15"/>
      <c r="G240" s="24">
        <f t="shared" si="3"/>
        <v>15068.41</v>
      </c>
    </row>
    <row r="241" spans="1:7" hidden="1" x14ac:dyDescent="0.25">
      <c r="A241" s="22"/>
      <c r="B241" s="13"/>
      <c r="C241" s="23"/>
      <c r="D241" s="14"/>
      <c r="E241" s="23"/>
      <c r="F241" s="15"/>
      <c r="G241" s="24">
        <f t="shared" si="3"/>
        <v>15068.41</v>
      </c>
    </row>
    <row r="242" spans="1:7" hidden="1" x14ac:dyDescent="0.25">
      <c r="A242" s="22"/>
      <c r="B242" s="13"/>
      <c r="C242" s="23"/>
      <c r="D242" s="14"/>
      <c r="E242" s="23"/>
      <c r="F242" s="15"/>
      <c r="G242" s="24">
        <f t="shared" si="3"/>
        <v>15068.41</v>
      </c>
    </row>
    <row r="243" spans="1:7" hidden="1" x14ac:dyDescent="0.25">
      <c r="A243" s="22"/>
      <c r="B243" s="13"/>
      <c r="C243" s="23"/>
      <c r="D243" s="14"/>
      <c r="E243" s="23"/>
      <c r="F243" s="15"/>
      <c r="G243" s="24">
        <f t="shared" si="3"/>
        <v>15068.41</v>
      </c>
    </row>
    <row r="244" spans="1:7" hidden="1" x14ac:dyDescent="0.25">
      <c r="A244" s="22"/>
      <c r="B244" s="13"/>
      <c r="C244" s="23"/>
      <c r="D244" s="14"/>
      <c r="E244" s="23"/>
      <c r="F244" s="15"/>
      <c r="G244" s="24">
        <f t="shared" si="3"/>
        <v>15068.41</v>
      </c>
    </row>
    <row r="245" spans="1:7" hidden="1" x14ac:dyDescent="0.25">
      <c r="A245" s="22"/>
      <c r="B245" s="13"/>
      <c r="C245" s="23"/>
      <c r="D245" s="14"/>
      <c r="E245" s="23"/>
      <c r="F245" s="15"/>
      <c r="G245" s="24">
        <f t="shared" si="3"/>
        <v>15068.41</v>
      </c>
    </row>
    <row r="246" spans="1:7" hidden="1" x14ac:dyDescent="0.25">
      <c r="A246" s="22"/>
      <c r="B246" s="13"/>
      <c r="C246" s="23"/>
      <c r="D246" s="14"/>
      <c r="E246" s="23"/>
      <c r="F246" s="15"/>
      <c r="G246" s="24">
        <f t="shared" si="3"/>
        <v>15068.41</v>
      </c>
    </row>
    <row r="247" spans="1:7" hidden="1" x14ac:dyDescent="0.25">
      <c r="A247" s="22"/>
      <c r="B247" s="13"/>
      <c r="C247" s="23"/>
      <c r="D247" s="14"/>
      <c r="E247" s="23"/>
      <c r="F247" s="15"/>
      <c r="G247" s="24">
        <f t="shared" si="3"/>
        <v>15068.41</v>
      </c>
    </row>
    <row r="248" spans="1:7" hidden="1" x14ac:dyDescent="0.25">
      <c r="A248" s="22"/>
      <c r="B248" s="13"/>
      <c r="C248" s="23"/>
      <c r="D248" s="14"/>
      <c r="E248" s="23"/>
      <c r="F248" s="15"/>
      <c r="G248" s="24">
        <f t="shared" si="3"/>
        <v>15068.41</v>
      </c>
    </row>
    <row r="249" spans="1:7" hidden="1" x14ac:dyDescent="0.25">
      <c r="A249" s="22"/>
      <c r="B249" s="13"/>
      <c r="C249" s="23"/>
      <c r="D249" s="14"/>
      <c r="E249" s="23"/>
      <c r="F249" s="15"/>
      <c r="G249" s="24">
        <f t="shared" si="3"/>
        <v>15068.41</v>
      </c>
    </row>
    <row r="250" spans="1:7" hidden="1" x14ac:dyDescent="0.25">
      <c r="A250" s="22"/>
      <c r="B250" s="13"/>
      <c r="C250" s="23"/>
      <c r="D250" s="14"/>
      <c r="E250" s="23"/>
      <c r="F250" s="15"/>
      <c r="G250" s="24">
        <f t="shared" si="3"/>
        <v>15068.41</v>
      </c>
    </row>
    <row r="251" spans="1:7" hidden="1" x14ac:dyDescent="0.25">
      <c r="A251" s="22"/>
      <c r="B251" s="13"/>
      <c r="C251" s="23"/>
      <c r="D251" s="14"/>
      <c r="E251" s="23"/>
      <c r="F251" s="15"/>
      <c r="G251" s="24">
        <f t="shared" si="3"/>
        <v>15068.41</v>
      </c>
    </row>
    <row r="252" spans="1:7" hidden="1" x14ac:dyDescent="0.25">
      <c r="A252" s="22"/>
      <c r="B252" s="13"/>
      <c r="C252" s="23"/>
      <c r="D252" s="14"/>
      <c r="E252" s="23"/>
      <c r="F252" s="15"/>
      <c r="G252" s="24">
        <f t="shared" si="3"/>
        <v>15068.41</v>
      </c>
    </row>
    <row r="253" spans="1:7" hidden="1" x14ac:dyDescent="0.25">
      <c r="A253" s="22"/>
      <c r="B253" s="13"/>
      <c r="C253" s="23"/>
      <c r="D253" s="14"/>
      <c r="E253" s="23"/>
      <c r="F253" s="15"/>
      <c r="G253" s="24">
        <f t="shared" si="3"/>
        <v>15068.41</v>
      </c>
    </row>
    <row r="254" spans="1:7" hidden="1" x14ac:dyDescent="0.25">
      <c r="A254" s="22"/>
      <c r="B254" s="13"/>
      <c r="C254" s="23"/>
      <c r="D254" s="14"/>
      <c r="E254" s="23"/>
      <c r="F254" s="15"/>
      <c r="G254" s="24">
        <f t="shared" si="3"/>
        <v>15068.41</v>
      </c>
    </row>
    <row r="255" spans="1:7" hidden="1" x14ac:dyDescent="0.25">
      <c r="A255" s="22"/>
      <c r="B255" s="13"/>
      <c r="C255" s="23"/>
      <c r="D255" s="14"/>
      <c r="E255" s="23"/>
      <c r="F255" s="15"/>
      <c r="G255" s="24">
        <f t="shared" si="3"/>
        <v>15068.41</v>
      </c>
    </row>
    <row r="256" spans="1:7" hidden="1" x14ac:dyDescent="0.25">
      <c r="A256" s="22"/>
      <c r="B256" s="13"/>
      <c r="C256" s="23"/>
      <c r="D256" s="14"/>
      <c r="E256" s="23"/>
      <c r="F256" s="15"/>
      <c r="G256" s="24">
        <f t="shared" si="3"/>
        <v>15068.41</v>
      </c>
    </row>
    <row r="257" spans="1:7" hidden="1" x14ac:dyDescent="0.25">
      <c r="A257" s="22"/>
      <c r="B257" s="13"/>
      <c r="C257" s="23"/>
      <c r="D257" s="14"/>
      <c r="E257" s="23"/>
      <c r="F257" s="15"/>
      <c r="G257" s="24">
        <f t="shared" si="3"/>
        <v>15068.41</v>
      </c>
    </row>
    <row r="258" spans="1:7" hidden="1" x14ac:dyDescent="0.25">
      <c r="A258" s="22"/>
      <c r="B258" s="13"/>
      <c r="C258" s="23"/>
      <c r="D258" s="14"/>
      <c r="E258" s="23"/>
      <c r="F258" s="15"/>
      <c r="G258" s="24">
        <f t="shared" si="3"/>
        <v>15068.41</v>
      </c>
    </row>
    <row r="259" spans="1:7" hidden="1" x14ac:dyDescent="0.25">
      <c r="A259" s="22"/>
      <c r="B259" s="13"/>
      <c r="C259" s="23"/>
      <c r="D259" s="14"/>
      <c r="E259" s="23"/>
      <c r="F259" s="15"/>
      <c r="G259" s="24">
        <f t="shared" si="3"/>
        <v>15068.41</v>
      </c>
    </row>
    <row r="260" spans="1:7" hidden="1" x14ac:dyDescent="0.25">
      <c r="A260" s="22"/>
      <c r="B260" s="13"/>
      <c r="C260" s="23"/>
      <c r="D260" s="14"/>
      <c r="E260" s="23"/>
      <c r="F260" s="15"/>
      <c r="G260" s="24">
        <f t="shared" si="3"/>
        <v>15068.41</v>
      </c>
    </row>
    <row r="261" spans="1:7" hidden="1" x14ac:dyDescent="0.25">
      <c r="A261" s="22"/>
      <c r="B261" s="13"/>
      <c r="C261" s="23"/>
      <c r="D261" s="14"/>
      <c r="E261" s="23"/>
      <c r="F261" s="15"/>
      <c r="G261" s="24">
        <f t="shared" si="3"/>
        <v>15068.41</v>
      </c>
    </row>
    <row r="262" spans="1:7" hidden="1" x14ac:dyDescent="0.25">
      <c r="A262" s="22"/>
      <c r="B262" s="13"/>
      <c r="C262" s="23"/>
      <c r="D262" s="14"/>
      <c r="E262" s="23"/>
      <c r="F262" s="15"/>
      <c r="G262" s="24">
        <f t="shared" si="3"/>
        <v>15068.41</v>
      </c>
    </row>
    <row r="263" spans="1:7" hidden="1" x14ac:dyDescent="0.25">
      <c r="A263" s="22"/>
      <c r="B263" s="13"/>
      <c r="C263" s="23"/>
      <c r="D263" s="14"/>
      <c r="E263" s="23"/>
      <c r="F263" s="15"/>
      <c r="G263" s="24">
        <f t="shared" si="3"/>
        <v>15068.41</v>
      </c>
    </row>
    <row r="264" spans="1:7" hidden="1" x14ac:dyDescent="0.25">
      <c r="A264" s="22"/>
      <c r="B264" s="13"/>
      <c r="C264" s="23"/>
      <c r="D264" s="14"/>
      <c r="E264" s="23"/>
      <c r="F264" s="15"/>
      <c r="G264" s="24">
        <f t="shared" si="3"/>
        <v>15068.41</v>
      </c>
    </row>
    <row r="265" spans="1:7" hidden="1" x14ac:dyDescent="0.25">
      <c r="A265" s="22"/>
      <c r="B265" s="13"/>
      <c r="C265" s="23"/>
      <c r="D265" s="14"/>
      <c r="E265" s="23"/>
      <c r="F265" s="15"/>
      <c r="G265" s="24">
        <f t="shared" si="3"/>
        <v>15068.41</v>
      </c>
    </row>
    <row r="266" spans="1:7" hidden="1" x14ac:dyDescent="0.25">
      <c r="A266" s="22"/>
      <c r="B266" s="13"/>
      <c r="C266" s="23"/>
      <c r="D266" s="14"/>
      <c r="E266" s="23"/>
      <c r="F266" s="15"/>
      <c r="G266" s="24">
        <f t="shared" si="3"/>
        <v>15068.41</v>
      </c>
    </row>
    <row r="267" spans="1:7" hidden="1" x14ac:dyDescent="0.25">
      <c r="A267" s="22"/>
      <c r="B267" s="13"/>
      <c r="C267" s="23"/>
      <c r="D267" s="14"/>
      <c r="E267" s="23"/>
      <c r="F267" s="15"/>
      <c r="G267" s="24">
        <f t="shared" ref="G267:G330" si="4">G266+F267</f>
        <v>15068.41</v>
      </c>
    </row>
    <row r="268" spans="1:7" hidden="1" x14ac:dyDescent="0.25">
      <c r="A268" s="22"/>
      <c r="B268" s="13"/>
      <c r="C268" s="23"/>
      <c r="D268" s="14"/>
      <c r="E268" s="23"/>
      <c r="F268" s="15"/>
      <c r="G268" s="24">
        <f t="shared" si="4"/>
        <v>15068.41</v>
      </c>
    </row>
    <row r="269" spans="1:7" hidden="1" x14ac:dyDescent="0.25">
      <c r="A269" s="22"/>
      <c r="B269" s="13"/>
      <c r="C269" s="23"/>
      <c r="D269" s="14"/>
      <c r="E269" s="23"/>
      <c r="F269" s="15"/>
      <c r="G269" s="24">
        <f t="shared" si="4"/>
        <v>15068.41</v>
      </c>
    </row>
    <row r="270" spans="1:7" hidden="1" x14ac:dyDescent="0.25">
      <c r="A270" s="22"/>
      <c r="B270" s="13"/>
      <c r="C270" s="23"/>
      <c r="D270" s="14"/>
      <c r="E270" s="23"/>
      <c r="F270" s="15"/>
      <c r="G270" s="24">
        <f t="shared" si="4"/>
        <v>15068.41</v>
      </c>
    </row>
    <row r="271" spans="1:7" hidden="1" x14ac:dyDescent="0.25">
      <c r="A271" s="22"/>
      <c r="B271" s="13"/>
      <c r="C271" s="23"/>
      <c r="D271" s="14"/>
      <c r="E271" s="23"/>
      <c r="F271" s="15"/>
      <c r="G271" s="24">
        <f t="shared" si="4"/>
        <v>15068.41</v>
      </c>
    </row>
    <row r="272" spans="1:7" hidden="1" x14ac:dyDescent="0.25">
      <c r="A272" s="22"/>
      <c r="B272" s="13"/>
      <c r="C272" s="23"/>
      <c r="D272" s="14"/>
      <c r="E272" s="23"/>
      <c r="F272" s="15"/>
      <c r="G272" s="24">
        <f t="shared" si="4"/>
        <v>15068.41</v>
      </c>
    </row>
    <row r="273" spans="1:7" hidden="1" x14ac:dyDescent="0.25">
      <c r="A273" s="22"/>
      <c r="B273" s="13"/>
      <c r="C273" s="23"/>
      <c r="D273" s="14"/>
      <c r="E273" s="23"/>
      <c r="F273" s="15"/>
      <c r="G273" s="24">
        <f t="shared" si="4"/>
        <v>15068.41</v>
      </c>
    </row>
    <row r="274" spans="1:7" hidden="1" x14ac:dyDescent="0.25">
      <c r="A274" s="22"/>
      <c r="B274" s="13"/>
      <c r="C274" s="23"/>
      <c r="D274" s="14"/>
      <c r="E274" s="23"/>
      <c r="F274" s="15"/>
      <c r="G274" s="24">
        <f t="shared" si="4"/>
        <v>15068.41</v>
      </c>
    </row>
    <row r="275" spans="1:7" hidden="1" x14ac:dyDescent="0.25">
      <c r="A275" s="22"/>
      <c r="B275" s="13"/>
      <c r="C275" s="23"/>
      <c r="D275" s="14"/>
      <c r="E275" s="23"/>
      <c r="F275" s="15"/>
      <c r="G275" s="24">
        <f t="shared" si="4"/>
        <v>15068.41</v>
      </c>
    </row>
    <row r="276" spans="1:7" hidden="1" x14ac:dyDescent="0.25">
      <c r="A276" s="22"/>
      <c r="B276" s="13"/>
      <c r="C276" s="23"/>
      <c r="D276" s="14"/>
      <c r="E276" s="23"/>
      <c r="F276" s="15"/>
      <c r="G276" s="24">
        <f t="shared" si="4"/>
        <v>15068.41</v>
      </c>
    </row>
    <row r="277" spans="1:7" hidden="1" x14ac:dyDescent="0.25">
      <c r="A277" s="22"/>
      <c r="B277" s="13"/>
      <c r="C277" s="23"/>
      <c r="D277" s="14"/>
      <c r="E277" s="23"/>
      <c r="F277" s="15"/>
      <c r="G277" s="24">
        <f t="shared" si="4"/>
        <v>15068.41</v>
      </c>
    </row>
    <row r="278" spans="1:7" hidden="1" x14ac:dyDescent="0.25">
      <c r="A278" s="22"/>
      <c r="B278" s="13"/>
      <c r="C278" s="23"/>
      <c r="D278" s="14"/>
      <c r="E278" s="23"/>
      <c r="F278" s="15"/>
      <c r="G278" s="24">
        <f t="shared" si="4"/>
        <v>15068.41</v>
      </c>
    </row>
    <row r="279" spans="1:7" hidden="1" x14ac:dyDescent="0.25">
      <c r="A279" s="22"/>
      <c r="B279" s="13"/>
      <c r="C279" s="23"/>
      <c r="D279" s="14"/>
      <c r="E279" s="23"/>
      <c r="F279" s="15"/>
      <c r="G279" s="24">
        <f t="shared" si="4"/>
        <v>15068.41</v>
      </c>
    </row>
    <row r="280" spans="1:7" hidden="1" x14ac:dyDescent="0.25">
      <c r="A280" s="22"/>
      <c r="B280" s="13"/>
      <c r="C280" s="23"/>
      <c r="D280" s="14"/>
      <c r="E280" s="23"/>
      <c r="F280" s="15"/>
      <c r="G280" s="24">
        <f t="shared" si="4"/>
        <v>15068.41</v>
      </c>
    </row>
    <row r="281" spans="1:7" hidden="1" x14ac:dyDescent="0.25">
      <c r="A281" s="22"/>
      <c r="B281" s="13"/>
      <c r="C281" s="23"/>
      <c r="D281" s="14"/>
      <c r="E281" s="23"/>
      <c r="F281" s="15"/>
      <c r="G281" s="24">
        <f t="shared" si="4"/>
        <v>15068.41</v>
      </c>
    </row>
    <row r="282" spans="1:7" hidden="1" x14ac:dyDescent="0.25">
      <c r="A282" s="22"/>
      <c r="B282" s="13"/>
      <c r="C282" s="23"/>
      <c r="D282" s="14"/>
      <c r="E282" s="23"/>
      <c r="F282" s="15"/>
      <c r="G282" s="24">
        <f t="shared" si="4"/>
        <v>15068.41</v>
      </c>
    </row>
    <row r="283" spans="1:7" hidden="1" x14ac:dyDescent="0.25">
      <c r="A283" s="22"/>
      <c r="B283" s="13"/>
      <c r="C283" s="23"/>
      <c r="D283" s="14"/>
      <c r="E283" s="23"/>
      <c r="F283" s="15"/>
      <c r="G283" s="24">
        <f t="shared" si="4"/>
        <v>15068.41</v>
      </c>
    </row>
    <row r="284" spans="1:7" hidden="1" x14ac:dyDescent="0.25">
      <c r="A284" s="22"/>
      <c r="B284" s="13"/>
      <c r="C284" s="23"/>
      <c r="D284" s="14"/>
      <c r="E284" s="23"/>
      <c r="F284" s="15"/>
      <c r="G284" s="24">
        <f t="shared" si="4"/>
        <v>15068.41</v>
      </c>
    </row>
    <row r="285" spans="1:7" hidden="1" x14ac:dyDescent="0.25">
      <c r="A285" s="22"/>
      <c r="B285" s="13"/>
      <c r="C285" s="23"/>
      <c r="D285" s="14"/>
      <c r="E285" s="23"/>
      <c r="F285" s="15"/>
      <c r="G285" s="24">
        <f t="shared" si="4"/>
        <v>15068.41</v>
      </c>
    </row>
    <row r="286" spans="1:7" hidden="1" x14ac:dyDescent="0.25">
      <c r="A286" s="22"/>
      <c r="B286" s="13"/>
      <c r="C286" s="23"/>
      <c r="D286" s="14"/>
      <c r="E286" s="23"/>
      <c r="F286" s="15"/>
      <c r="G286" s="24">
        <f t="shared" si="4"/>
        <v>15068.41</v>
      </c>
    </row>
    <row r="287" spans="1:7" hidden="1" x14ac:dyDescent="0.25">
      <c r="A287" s="22"/>
      <c r="B287" s="13"/>
      <c r="C287" s="23"/>
      <c r="D287" s="14"/>
      <c r="E287" s="23"/>
      <c r="F287" s="15"/>
      <c r="G287" s="24">
        <f t="shared" si="4"/>
        <v>15068.41</v>
      </c>
    </row>
    <row r="288" spans="1:7" hidden="1" x14ac:dyDescent="0.25">
      <c r="A288" s="22"/>
      <c r="B288" s="13"/>
      <c r="C288" s="23"/>
      <c r="D288" s="14"/>
      <c r="E288" s="23"/>
      <c r="F288" s="15"/>
      <c r="G288" s="24">
        <f t="shared" si="4"/>
        <v>15068.41</v>
      </c>
    </row>
    <row r="289" spans="1:7" hidden="1" x14ac:dyDescent="0.25">
      <c r="A289" s="22"/>
      <c r="B289" s="13"/>
      <c r="C289" s="23"/>
      <c r="D289" s="14"/>
      <c r="E289" s="23"/>
      <c r="F289" s="15"/>
      <c r="G289" s="24">
        <f t="shared" si="4"/>
        <v>15068.41</v>
      </c>
    </row>
    <row r="290" spans="1:7" hidden="1" x14ac:dyDescent="0.25">
      <c r="A290" s="22"/>
      <c r="B290" s="13"/>
      <c r="C290" s="23"/>
      <c r="D290" s="14"/>
      <c r="E290" s="23"/>
      <c r="F290" s="15"/>
      <c r="G290" s="24">
        <f t="shared" si="4"/>
        <v>15068.41</v>
      </c>
    </row>
    <row r="291" spans="1:7" hidden="1" x14ac:dyDescent="0.25">
      <c r="A291" s="22"/>
      <c r="B291" s="13"/>
      <c r="C291" s="23"/>
      <c r="D291" s="14"/>
      <c r="E291" s="23"/>
      <c r="F291" s="15"/>
      <c r="G291" s="24">
        <f t="shared" si="4"/>
        <v>15068.41</v>
      </c>
    </row>
    <row r="292" spans="1:7" hidden="1" x14ac:dyDescent="0.25">
      <c r="A292" s="22"/>
      <c r="B292" s="13"/>
      <c r="C292" s="23"/>
      <c r="D292" s="14"/>
      <c r="E292" s="23"/>
      <c r="F292" s="15"/>
      <c r="G292" s="24">
        <f t="shared" si="4"/>
        <v>15068.41</v>
      </c>
    </row>
    <row r="293" spans="1:7" hidden="1" x14ac:dyDescent="0.25">
      <c r="A293" s="22"/>
      <c r="B293" s="13"/>
      <c r="C293" s="23"/>
      <c r="D293" s="14"/>
      <c r="E293" s="23"/>
      <c r="F293" s="15"/>
      <c r="G293" s="24">
        <f t="shared" si="4"/>
        <v>15068.41</v>
      </c>
    </row>
    <row r="294" spans="1:7" hidden="1" x14ac:dyDescent="0.25">
      <c r="A294" s="22"/>
      <c r="B294" s="13"/>
      <c r="C294" s="23"/>
      <c r="D294" s="14"/>
      <c r="E294" s="23"/>
      <c r="F294" s="15"/>
      <c r="G294" s="24">
        <f t="shared" si="4"/>
        <v>15068.41</v>
      </c>
    </row>
    <row r="295" spans="1:7" hidden="1" x14ac:dyDescent="0.25">
      <c r="A295" s="22"/>
      <c r="B295" s="13"/>
      <c r="C295" s="23"/>
      <c r="D295" s="14"/>
      <c r="E295" s="23"/>
      <c r="F295" s="15"/>
      <c r="G295" s="24">
        <f t="shared" si="4"/>
        <v>15068.41</v>
      </c>
    </row>
    <row r="296" spans="1:7" hidden="1" x14ac:dyDescent="0.25">
      <c r="A296" s="22"/>
      <c r="B296" s="13"/>
      <c r="C296" s="23"/>
      <c r="D296" s="14"/>
      <c r="E296" s="23"/>
      <c r="F296" s="15"/>
      <c r="G296" s="24">
        <f t="shared" si="4"/>
        <v>15068.41</v>
      </c>
    </row>
    <row r="297" spans="1:7" hidden="1" x14ac:dyDescent="0.25">
      <c r="A297" s="22"/>
      <c r="B297" s="13"/>
      <c r="C297" s="23"/>
      <c r="D297" s="14"/>
      <c r="E297" s="23"/>
      <c r="F297" s="15"/>
      <c r="G297" s="24">
        <f t="shared" si="4"/>
        <v>15068.41</v>
      </c>
    </row>
    <row r="298" spans="1:7" hidden="1" x14ac:dyDescent="0.25">
      <c r="A298" s="22"/>
      <c r="B298" s="13"/>
      <c r="C298" s="23"/>
      <c r="D298" s="14"/>
      <c r="E298" s="23"/>
      <c r="F298" s="15"/>
      <c r="G298" s="24">
        <f t="shared" si="4"/>
        <v>15068.41</v>
      </c>
    </row>
    <row r="299" spans="1:7" hidden="1" x14ac:dyDescent="0.25">
      <c r="A299" s="22"/>
      <c r="B299" s="13"/>
      <c r="C299" s="23"/>
      <c r="D299" s="14"/>
      <c r="E299" s="23"/>
      <c r="F299" s="15"/>
      <c r="G299" s="24">
        <f t="shared" si="4"/>
        <v>15068.41</v>
      </c>
    </row>
    <row r="300" spans="1:7" hidden="1" x14ac:dyDescent="0.25">
      <c r="A300" s="22"/>
      <c r="B300" s="13"/>
      <c r="C300" s="23"/>
      <c r="D300" s="14"/>
      <c r="E300" s="23"/>
      <c r="F300" s="15"/>
      <c r="G300" s="24">
        <f t="shared" si="4"/>
        <v>15068.41</v>
      </c>
    </row>
    <row r="301" spans="1:7" hidden="1" x14ac:dyDescent="0.25">
      <c r="A301" s="22"/>
      <c r="B301" s="13"/>
      <c r="C301" s="23"/>
      <c r="D301" s="14"/>
      <c r="E301" s="23"/>
      <c r="F301" s="15"/>
      <c r="G301" s="24">
        <f t="shared" si="4"/>
        <v>15068.41</v>
      </c>
    </row>
    <row r="302" spans="1:7" hidden="1" x14ac:dyDescent="0.25">
      <c r="A302" s="22"/>
      <c r="B302" s="13"/>
      <c r="C302" s="23"/>
      <c r="D302" s="14"/>
      <c r="E302" s="23"/>
      <c r="F302" s="15"/>
      <c r="G302" s="24">
        <f t="shared" si="4"/>
        <v>15068.41</v>
      </c>
    </row>
    <row r="303" spans="1:7" hidden="1" x14ac:dyDescent="0.25">
      <c r="A303" s="22"/>
      <c r="B303" s="13"/>
      <c r="C303" s="23"/>
      <c r="D303" s="14"/>
      <c r="E303" s="23"/>
      <c r="F303" s="15"/>
      <c r="G303" s="24">
        <f t="shared" si="4"/>
        <v>15068.41</v>
      </c>
    </row>
    <row r="304" spans="1:7" hidden="1" x14ac:dyDescent="0.25">
      <c r="A304" s="22"/>
      <c r="B304" s="13"/>
      <c r="C304" s="23"/>
      <c r="D304" s="14"/>
      <c r="E304" s="23"/>
      <c r="F304" s="15"/>
      <c r="G304" s="24">
        <f t="shared" si="4"/>
        <v>15068.41</v>
      </c>
    </row>
    <row r="305" spans="1:7" hidden="1" x14ac:dyDescent="0.25">
      <c r="A305" s="22"/>
      <c r="B305" s="13"/>
      <c r="C305" s="23"/>
      <c r="D305" s="14"/>
      <c r="E305" s="23"/>
      <c r="F305" s="15"/>
      <c r="G305" s="24">
        <f t="shared" si="4"/>
        <v>15068.41</v>
      </c>
    </row>
    <row r="306" spans="1:7" hidden="1" x14ac:dyDescent="0.25">
      <c r="A306" s="22"/>
      <c r="B306" s="13"/>
      <c r="C306" s="23"/>
      <c r="D306" s="14"/>
      <c r="E306" s="23"/>
      <c r="F306" s="15"/>
      <c r="G306" s="24">
        <f t="shared" si="4"/>
        <v>15068.41</v>
      </c>
    </row>
    <row r="307" spans="1:7" hidden="1" x14ac:dyDescent="0.25">
      <c r="A307" s="22"/>
      <c r="B307" s="13"/>
      <c r="C307" s="23"/>
      <c r="D307" s="14"/>
      <c r="E307" s="23"/>
      <c r="F307" s="15"/>
      <c r="G307" s="24">
        <f t="shared" si="4"/>
        <v>15068.41</v>
      </c>
    </row>
    <row r="308" spans="1:7" hidden="1" x14ac:dyDescent="0.25">
      <c r="A308" s="22"/>
      <c r="B308" s="13"/>
      <c r="C308" s="23"/>
      <c r="D308" s="14"/>
      <c r="E308" s="23"/>
      <c r="F308" s="15"/>
      <c r="G308" s="24">
        <f t="shared" si="4"/>
        <v>15068.41</v>
      </c>
    </row>
    <row r="309" spans="1:7" hidden="1" x14ac:dyDescent="0.25">
      <c r="A309" s="22"/>
      <c r="B309" s="13"/>
      <c r="C309" s="23"/>
      <c r="D309" s="14"/>
      <c r="E309" s="23"/>
      <c r="F309" s="15"/>
      <c r="G309" s="24">
        <f t="shared" si="4"/>
        <v>15068.41</v>
      </c>
    </row>
    <row r="310" spans="1:7" hidden="1" x14ac:dyDescent="0.25">
      <c r="A310" s="22"/>
      <c r="B310" s="13"/>
      <c r="C310" s="23"/>
      <c r="D310" s="14"/>
      <c r="E310" s="23"/>
      <c r="F310" s="15"/>
      <c r="G310" s="24">
        <f t="shared" si="4"/>
        <v>15068.41</v>
      </c>
    </row>
    <row r="311" spans="1:7" hidden="1" x14ac:dyDescent="0.25">
      <c r="A311" s="22"/>
      <c r="B311" s="13"/>
      <c r="C311" s="23"/>
      <c r="D311" s="14"/>
      <c r="E311" s="23"/>
      <c r="F311" s="15"/>
      <c r="G311" s="24">
        <f t="shared" si="4"/>
        <v>15068.41</v>
      </c>
    </row>
    <row r="312" spans="1:7" hidden="1" x14ac:dyDescent="0.25">
      <c r="A312" s="22"/>
      <c r="B312" s="13"/>
      <c r="C312" s="23"/>
      <c r="D312" s="14"/>
      <c r="E312" s="23"/>
      <c r="F312" s="15"/>
      <c r="G312" s="24">
        <f t="shared" si="4"/>
        <v>15068.41</v>
      </c>
    </row>
    <row r="313" spans="1:7" hidden="1" x14ac:dyDescent="0.25">
      <c r="A313" s="22"/>
      <c r="B313" s="13"/>
      <c r="C313" s="23"/>
      <c r="D313" s="14"/>
      <c r="E313" s="23"/>
      <c r="F313" s="15"/>
      <c r="G313" s="24">
        <f t="shared" si="4"/>
        <v>15068.41</v>
      </c>
    </row>
    <row r="314" spans="1:7" hidden="1" x14ac:dyDescent="0.25">
      <c r="A314" s="22"/>
      <c r="B314" s="13"/>
      <c r="C314" s="23"/>
      <c r="D314" s="14"/>
      <c r="E314" s="23"/>
      <c r="F314" s="15"/>
      <c r="G314" s="24">
        <f t="shared" si="4"/>
        <v>15068.41</v>
      </c>
    </row>
    <row r="315" spans="1:7" hidden="1" x14ac:dyDescent="0.25">
      <c r="A315" s="22"/>
      <c r="B315" s="13"/>
      <c r="C315" s="23"/>
      <c r="D315" s="14"/>
      <c r="E315" s="23"/>
      <c r="F315" s="15"/>
      <c r="G315" s="24">
        <f t="shared" si="4"/>
        <v>15068.41</v>
      </c>
    </row>
    <row r="316" spans="1:7" hidden="1" x14ac:dyDescent="0.25">
      <c r="A316" s="22"/>
      <c r="B316" s="13"/>
      <c r="C316" s="23"/>
      <c r="D316" s="14"/>
      <c r="E316" s="23"/>
      <c r="F316" s="15"/>
      <c r="G316" s="24">
        <f t="shared" si="4"/>
        <v>15068.41</v>
      </c>
    </row>
    <row r="317" spans="1:7" hidden="1" x14ac:dyDescent="0.25">
      <c r="A317" s="22"/>
      <c r="B317" s="13"/>
      <c r="C317" s="23"/>
      <c r="D317" s="14"/>
      <c r="E317" s="23"/>
      <c r="F317" s="15"/>
      <c r="G317" s="24">
        <f t="shared" si="4"/>
        <v>15068.41</v>
      </c>
    </row>
    <row r="318" spans="1:7" hidden="1" x14ac:dyDescent="0.25">
      <c r="A318" s="22"/>
      <c r="B318" s="13"/>
      <c r="C318" s="23"/>
      <c r="D318" s="14"/>
      <c r="E318" s="23"/>
      <c r="F318" s="15"/>
      <c r="G318" s="24">
        <f t="shared" si="4"/>
        <v>15068.41</v>
      </c>
    </row>
    <row r="319" spans="1:7" hidden="1" x14ac:dyDescent="0.25">
      <c r="A319" s="22"/>
      <c r="B319" s="13"/>
      <c r="C319" s="23"/>
      <c r="D319" s="14"/>
      <c r="E319" s="23"/>
      <c r="F319" s="15"/>
      <c r="G319" s="24">
        <f t="shared" si="4"/>
        <v>15068.41</v>
      </c>
    </row>
    <row r="320" spans="1:7" hidden="1" x14ac:dyDescent="0.25">
      <c r="A320" s="22"/>
      <c r="B320" s="13"/>
      <c r="C320" s="23"/>
      <c r="D320" s="14"/>
      <c r="E320" s="23"/>
      <c r="F320" s="15"/>
      <c r="G320" s="24">
        <f t="shared" si="4"/>
        <v>15068.41</v>
      </c>
    </row>
    <row r="321" spans="1:7" hidden="1" x14ac:dyDescent="0.25">
      <c r="A321" s="22"/>
      <c r="B321" s="13"/>
      <c r="C321" s="23"/>
      <c r="D321" s="14"/>
      <c r="E321" s="23"/>
      <c r="F321" s="15"/>
      <c r="G321" s="24">
        <f t="shared" si="4"/>
        <v>15068.41</v>
      </c>
    </row>
    <row r="322" spans="1:7" hidden="1" x14ac:dyDescent="0.25">
      <c r="A322" s="22"/>
      <c r="B322" s="13"/>
      <c r="C322" s="23"/>
      <c r="D322" s="14"/>
      <c r="E322" s="23"/>
      <c r="F322" s="15"/>
      <c r="G322" s="24">
        <f t="shared" si="4"/>
        <v>15068.41</v>
      </c>
    </row>
    <row r="323" spans="1:7" hidden="1" x14ac:dyDescent="0.25">
      <c r="A323" s="22"/>
      <c r="B323" s="13"/>
      <c r="C323" s="23"/>
      <c r="D323" s="14"/>
      <c r="E323" s="23"/>
      <c r="F323" s="15"/>
      <c r="G323" s="24">
        <f t="shared" si="4"/>
        <v>15068.41</v>
      </c>
    </row>
    <row r="324" spans="1:7" hidden="1" x14ac:dyDescent="0.25">
      <c r="A324" s="22"/>
      <c r="B324" s="13"/>
      <c r="C324" s="23"/>
      <c r="D324" s="14"/>
      <c r="E324" s="23"/>
      <c r="F324" s="15"/>
      <c r="G324" s="24">
        <f t="shared" si="4"/>
        <v>15068.41</v>
      </c>
    </row>
    <row r="325" spans="1:7" hidden="1" x14ac:dyDescent="0.25">
      <c r="A325" s="22"/>
      <c r="B325" s="13"/>
      <c r="C325" s="23"/>
      <c r="D325" s="14"/>
      <c r="E325" s="23"/>
      <c r="F325" s="15"/>
      <c r="G325" s="24">
        <f t="shared" si="4"/>
        <v>15068.41</v>
      </c>
    </row>
    <row r="326" spans="1:7" hidden="1" x14ac:dyDescent="0.25">
      <c r="A326" s="22"/>
      <c r="B326" s="13"/>
      <c r="C326" s="23"/>
      <c r="D326" s="14"/>
      <c r="E326" s="23"/>
      <c r="F326" s="15"/>
      <c r="G326" s="24">
        <f t="shared" si="4"/>
        <v>15068.41</v>
      </c>
    </row>
    <row r="327" spans="1:7" hidden="1" x14ac:dyDescent="0.25">
      <c r="A327" s="22"/>
      <c r="B327" s="13"/>
      <c r="C327" s="23"/>
      <c r="D327" s="14"/>
      <c r="E327" s="23"/>
      <c r="F327" s="15"/>
      <c r="G327" s="24">
        <f t="shared" si="4"/>
        <v>15068.41</v>
      </c>
    </row>
    <row r="328" spans="1:7" hidden="1" x14ac:dyDescent="0.25">
      <c r="A328" s="22"/>
      <c r="B328" s="13"/>
      <c r="C328" s="23"/>
      <c r="D328" s="14"/>
      <c r="E328" s="23"/>
      <c r="F328" s="15"/>
      <c r="G328" s="24">
        <f t="shared" si="4"/>
        <v>15068.41</v>
      </c>
    </row>
    <row r="329" spans="1:7" hidden="1" x14ac:dyDescent="0.25">
      <c r="A329" s="22"/>
      <c r="B329" s="13"/>
      <c r="C329" s="23"/>
      <c r="D329" s="14"/>
      <c r="E329" s="23"/>
      <c r="F329" s="15"/>
      <c r="G329" s="24">
        <f t="shared" si="4"/>
        <v>15068.41</v>
      </c>
    </row>
    <row r="330" spans="1:7" hidden="1" x14ac:dyDescent="0.25">
      <c r="A330" s="22"/>
      <c r="B330" s="13"/>
      <c r="C330" s="23"/>
      <c r="D330" s="14"/>
      <c r="E330" s="23"/>
      <c r="F330" s="15"/>
      <c r="G330" s="24">
        <f t="shared" si="4"/>
        <v>15068.41</v>
      </c>
    </row>
    <row r="331" spans="1:7" hidden="1" x14ac:dyDescent="0.25">
      <c r="A331" s="22"/>
      <c r="B331" s="13"/>
      <c r="C331" s="23"/>
      <c r="D331" s="14"/>
      <c r="E331" s="23"/>
      <c r="F331" s="15"/>
      <c r="G331" s="24">
        <f t="shared" ref="G331:G394" si="5">G330+F331</f>
        <v>15068.41</v>
      </c>
    </row>
    <row r="332" spans="1:7" hidden="1" x14ac:dyDescent="0.25">
      <c r="A332" s="22"/>
      <c r="B332" s="13"/>
      <c r="C332" s="23"/>
      <c r="D332" s="14"/>
      <c r="E332" s="23"/>
      <c r="F332" s="15"/>
      <c r="G332" s="24">
        <f t="shared" si="5"/>
        <v>15068.41</v>
      </c>
    </row>
    <row r="333" spans="1:7" hidden="1" x14ac:dyDescent="0.25">
      <c r="A333" s="22"/>
      <c r="B333" s="13"/>
      <c r="C333" s="23"/>
      <c r="D333" s="14"/>
      <c r="E333" s="23"/>
      <c r="F333" s="15"/>
      <c r="G333" s="24">
        <f t="shared" si="5"/>
        <v>15068.41</v>
      </c>
    </row>
    <row r="334" spans="1:7" hidden="1" x14ac:dyDescent="0.25">
      <c r="A334" s="22"/>
      <c r="B334" s="13"/>
      <c r="C334" s="23"/>
      <c r="D334" s="14"/>
      <c r="E334" s="23"/>
      <c r="F334" s="15"/>
      <c r="G334" s="24">
        <f t="shared" si="5"/>
        <v>15068.41</v>
      </c>
    </row>
    <row r="335" spans="1:7" hidden="1" x14ac:dyDescent="0.25">
      <c r="A335" s="22"/>
      <c r="B335" s="13"/>
      <c r="C335" s="23"/>
      <c r="D335" s="14"/>
      <c r="E335" s="23"/>
      <c r="F335" s="15"/>
      <c r="G335" s="24">
        <f t="shared" si="5"/>
        <v>15068.41</v>
      </c>
    </row>
    <row r="336" spans="1:7" hidden="1" x14ac:dyDescent="0.25">
      <c r="A336" s="22"/>
      <c r="B336" s="13"/>
      <c r="C336" s="23"/>
      <c r="D336" s="14"/>
      <c r="E336" s="23"/>
      <c r="F336" s="15"/>
      <c r="G336" s="24">
        <f t="shared" si="5"/>
        <v>15068.41</v>
      </c>
    </row>
    <row r="337" spans="1:7" hidden="1" x14ac:dyDescent="0.25">
      <c r="A337" s="22"/>
      <c r="B337" s="13"/>
      <c r="C337" s="23"/>
      <c r="D337" s="14"/>
      <c r="E337" s="23"/>
      <c r="F337" s="15"/>
      <c r="G337" s="24">
        <f t="shared" si="5"/>
        <v>15068.41</v>
      </c>
    </row>
    <row r="338" spans="1:7" hidden="1" x14ac:dyDescent="0.25">
      <c r="A338" s="22"/>
      <c r="B338" s="13"/>
      <c r="C338" s="23"/>
      <c r="D338" s="14"/>
      <c r="E338" s="23"/>
      <c r="F338" s="15"/>
      <c r="G338" s="24">
        <f t="shared" si="5"/>
        <v>15068.41</v>
      </c>
    </row>
    <row r="339" spans="1:7" hidden="1" x14ac:dyDescent="0.25">
      <c r="A339" s="22"/>
      <c r="B339" s="13"/>
      <c r="C339" s="23"/>
      <c r="D339" s="14"/>
      <c r="E339" s="23"/>
      <c r="F339" s="15"/>
      <c r="G339" s="24">
        <f t="shared" si="5"/>
        <v>15068.41</v>
      </c>
    </row>
    <row r="340" spans="1:7" hidden="1" x14ac:dyDescent="0.25">
      <c r="A340" s="22"/>
      <c r="B340" s="13"/>
      <c r="C340" s="23"/>
      <c r="D340" s="14"/>
      <c r="E340" s="23"/>
      <c r="F340" s="15"/>
      <c r="G340" s="24">
        <f t="shared" si="5"/>
        <v>15068.41</v>
      </c>
    </row>
    <row r="341" spans="1:7" hidden="1" x14ac:dyDescent="0.25">
      <c r="A341" s="22"/>
      <c r="B341" s="13"/>
      <c r="C341" s="23"/>
      <c r="D341" s="14"/>
      <c r="E341" s="23"/>
      <c r="F341" s="15"/>
      <c r="G341" s="24">
        <f t="shared" si="5"/>
        <v>15068.41</v>
      </c>
    </row>
    <row r="342" spans="1:7" hidden="1" x14ac:dyDescent="0.25">
      <c r="A342" s="22"/>
      <c r="B342" s="13"/>
      <c r="C342" s="23"/>
      <c r="D342" s="14"/>
      <c r="E342" s="23"/>
      <c r="F342" s="15"/>
      <c r="G342" s="24">
        <f t="shared" si="5"/>
        <v>15068.41</v>
      </c>
    </row>
    <row r="343" spans="1:7" hidden="1" x14ac:dyDescent="0.25">
      <c r="A343" s="22"/>
      <c r="B343" s="13"/>
      <c r="C343" s="23"/>
      <c r="D343" s="14"/>
      <c r="E343" s="23"/>
      <c r="F343" s="15"/>
      <c r="G343" s="24">
        <f t="shared" si="5"/>
        <v>15068.41</v>
      </c>
    </row>
    <row r="344" spans="1:7" hidden="1" x14ac:dyDescent="0.25">
      <c r="A344" s="22"/>
      <c r="B344" s="13"/>
      <c r="C344" s="23"/>
      <c r="D344" s="14"/>
      <c r="E344" s="23"/>
      <c r="F344" s="15"/>
      <c r="G344" s="24">
        <f t="shared" si="5"/>
        <v>15068.41</v>
      </c>
    </row>
    <row r="345" spans="1:7" hidden="1" x14ac:dyDescent="0.25">
      <c r="A345" s="22"/>
      <c r="B345" s="13"/>
      <c r="C345" s="23"/>
      <c r="D345" s="14"/>
      <c r="E345" s="23"/>
      <c r="F345" s="15"/>
      <c r="G345" s="24">
        <f t="shared" si="5"/>
        <v>15068.41</v>
      </c>
    </row>
    <row r="346" spans="1:7" hidden="1" x14ac:dyDescent="0.25">
      <c r="A346" s="22"/>
      <c r="B346" s="13"/>
      <c r="C346" s="23"/>
      <c r="D346" s="14"/>
      <c r="E346" s="23"/>
      <c r="F346" s="15"/>
      <c r="G346" s="24">
        <f t="shared" si="5"/>
        <v>15068.41</v>
      </c>
    </row>
    <row r="347" spans="1:7" hidden="1" x14ac:dyDescent="0.25">
      <c r="A347" s="22"/>
      <c r="B347" s="13"/>
      <c r="C347" s="23"/>
      <c r="D347" s="14"/>
      <c r="E347" s="23"/>
      <c r="F347" s="15"/>
      <c r="G347" s="24">
        <f t="shared" si="5"/>
        <v>15068.41</v>
      </c>
    </row>
    <row r="348" spans="1:7" hidden="1" x14ac:dyDescent="0.25">
      <c r="A348" s="22"/>
      <c r="B348" s="13"/>
      <c r="C348" s="23"/>
      <c r="D348" s="14"/>
      <c r="E348" s="23"/>
      <c r="F348" s="15"/>
      <c r="G348" s="24">
        <f t="shared" si="5"/>
        <v>15068.41</v>
      </c>
    </row>
    <row r="349" spans="1:7" hidden="1" x14ac:dyDescent="0.25">
      <c r="A349" s="22"/>
      <c r="B349" s="13"/>
      <c r="C349" s="23"/>
      <c r="D349" s="14"/>
      <c r="E349" s="23"/>
      <c r="F349" s="15"/>
      <c r="G349" s="24">
        <f t="shared" si="5"/>
        <v>15068.41</v>
      </c>
    </row>
    <row r="350" spans="1:7" hidden="1" x14ac:dyDescent="0.25">
      <c r="A350" s="22"/>
      <c r="B350" s="13"/>
      <c r="C350" s="23"/>
      <c r="D350" s="14"/>
      <c r="E350" s="23"/>
      <c r="F350" s="15"/>
      <c r="G350" s="24">
        <f t="shared" si="5"/>
        <v>15068.41</v>
      </c>
    </row>
    <row r="351" spans="1:7" hidden="1" x14ac:dyDescent="0.25">
      <c r="A351" s="22"/>
      <c r="B351" s="13"/>
      <c r="C351" s="23"/>
      <c r="D351" s="14"/>
      <c r="E351" s="23"/>
      <c r="F351" s="15"/>
      <c r="G351" s="24">
        <f t="shared" si="5"/>
        <v>15068.41</v>
      </c>
    </row>
    <row r="352" spans="1:7" hidden="1" x14ac:dyDescent="0.25">
      <c r="A352" s="22"/>
      <c r="B352" s="13"/>
      <c r="C352" s="23"/>
      <c r="D352" s="14"/>
      <c r="E352" s="23"/>
      <c r="F352" s="15"/>
      <c r="G352" s="24">
        <f t="shared" si="5"/>
        <v>15068.41</v>
      </c>
    </row>
    <row r="353" spans="1:7" hidden="1" x14ac:dyDescent="0.25">
      <c r="A353" s="22"/>
      <c r="B353" s="13"/>
      <c r="C353" s="23"/>
      <c r="D353" s="14"/>
      <c r="E353" s="23"/>
      <c r="F353" s="15"/>
      <c r="G353" s="24">
        <f t="shared" si="5"/>
        <v>15068.41</v>
      </c>
    </row>
    <row r="354" spans="1:7" hidden="1" x14ac:dyDescent="0.25">
      <c r="A354" s="22"/>
      <c r="B354" s="13"/>
      <c r="C354" s="23"/>
      <c r="D354" s="14"/>
      <c r="E354" s="23"/>
      <c r="F354" s="15"/>
      <c r="G354" s="24">
        <f t="shared" si="5"/>
        <v>15068.41</v>
      </c>
    </row>
    <row r="355" spans="1:7" hidden="1" x14ac:dyDescent="0.25">
      <c r="A355" s="22"/>
      <c r="B355" s="13"/>
      <c r="C355" s="23"/>
      <c r="D355" s="14"/>
      <c r="E355" s="23"/>
      <c r="F355" s="15"/>
      <c r="G355" s="24">
        <f t="shared" si="5"/>
        <v>15068.41</v>
      </c>
    </row>
    <row r="356" spans="1:7" hidden="1" x14ac:dyDescent="0.25">
      <c r="A356" s="22"/>
      <c r="B356" s="13"/>
      <c r="C356" s="23"/>
      <c r="D356" s="14"/>
      <c r="E356" s="23"/>
      <c r="F356" s="15"/>
      <c r="G356" s="24">
        <f t="shared" si="5"/>
        <v>15068.41</v>
      </c>
    </row>
    <row r="357" spans="1:7" hidden="1" x14ac:dyDescent="0.25">
      <c r="A357" s="22"/>
      <c r="B357" s="13"/>
      <c r="C357" s="23"/>
      <c r="D357" s="14"/>
      <c r="E357" s="23"/>
      <c r="F357" s="15"/>
      <c r="G357" s="24">
        <f t="shared" si="5"/>
        <v>15068.41</v>
      </c>
    </row>
    <row r="358" spans="1:7" hidden="1" x14ac:dyDescent="0.25">
      <c r="A358" s="22"/>
      <c r="B358" s="13"/>
      <c r="C358" s="23"/>
      <c r="D358" s="14"/>
      <c r="E358" s="23"/>
      <c r="F358" s="15"/>
      <c r="G358" s="24">
        <f t="shared" si="5"/>
        <v>15068.41</v>
      </c>
    </row>
    <row r="359" spans="1:7" hidden="1" x14ac:dyDescent="0.25">
      <c r="A359" s="22"/>
      <c r="B359" s="13"/>
      <c r="C359" s="23"/>
      <c r="D359" s="14"/>
      <c r="E359" s="23"/>
      <c r="F359" s="15"/>
      <c r="G359" s="24">
        <f t="shared" si="5"/>
        <v>15068.41</v>
      </c>
    </row>
    <row r="360" spans="1:7" hidden="1" x14ac:dyDescent="0.25">
      <c r="A360" s="22"/>
      <c r="B360" s="13"/>
      <c r="C360" s="23"/>
      <c r="D360" s="14"/>
      <c r="E360" s="23"/>
      <c r="F360" s="15"/>
      <c r="G360" s="24">
        <f t="shared" si="5"/>
        <v>15068.41</v>
      </c>
    </row>
    <row r="361" spans="1:7" hidden="1" x14ac:dyDescent="0.25">
      <c r="A361" s="22"/>
      <c r="B361" s="13"/>
      <c r="C361" s="23"/>
      <c r="D361" s="14"/>
      <c r="E361" s="23"/>
      <c r="F361" s="15"/>
      <c r="G361" s="24">
        <f t="shared" si="5"/>
        <v>15068.41</v>
      </c>
    </row>
    <row r="362" spans="1:7" hidden="1" x14ac:dyDescent="0.25">
      <c r="A362" s="22"/>
      <c r="B362" s="13"/>
      <c r="C362" s="23"/>
      <c r="D362" s="14"/>
      <c r="E362" s="23"/>
      <c r="F362" s="15"/>
      <c r="G362" s="24">
        <f t="shared" si="5"/>
        <v>15068.41</v>
      </c>
    </row>
    <row r="363" spans="1:7" hidden="1" x14ac:dyDescent="0.25">
      <c r="A363" s="22"/>
      <c r="B363" s="13"/>
      <c r="C363" s="23"/>
      <c r="D363" s="14"/>
      <c r="E363" s="23"/>
      <c r="F363" s="15"/>
      <c r="G363" s="24">
        <f t="shared" si="5"/>
        <v>15068.41</v>
      </c>
    </row>
    <row r="364" spans="1:7" hidden="1" x14ac:dyDescent="0.25">
      <c r="A364" s="22"/>
      <c r="B364" s="13"/>
      <c r="C364" s="23"/>
      <c r="D364" s="14"/>
      <c r="E364" s="23"/>
      <c r="F364" s="15"/>
      <c r="G364" s="24">
        <f t="shared" si="5"/>
        <v>15068.41</v>
      </c>
    </row>
    <row r="365" spans="1:7" hidden="1" x14ac:dyDescent="0.25">
      <c r="A365" s="22"/>
      <c r="B365" s="13"/>
      <c r="C365" s="23"/>
      <c r="D365" s="14"/>
      <c r="E365" s="23"/>
      <c r="F365" s="15"/>
      <c r="G365" s="24">
        <f t="shared" si="5"/>
        <v>15068.41</v>
      </c>
    </row>
    <row r="366" spans="1:7" hidden="1" x14ac:dyDescent="0.25">
      <c r="A366" s="22"/>
      <c r="B366" s="13"/>
      <c r="C366" s="23"/>
      <c r="D366" s="14"/>
      <c r="E366" s="23"/>
      <c r="F366" s="15"/>
      <c r="G366" s="24">
        <f t="shared" si="5"/>
        <v>15068.41</v>
      </c>
    </row>
    <row r="367" spans="1:7" hidden="1" x14ac:dyDescent="0.25">
      <c r="A367" s="22"/>
      <c r="B367" s="13"/>
      <c r="C367" s="23"/>
      <c r="D367" s="14"/>
      <c r="E367" s="23"/>
      <c r="F367" s="15"/>
      <c r="G367" s="24">
        <f t="shared" si="5"/>
        <v>15068.41</v>
      </c>
    </row>
    <row r="368" spans="1:7" hidden="1" x14ac:dyDescent="0.25">
      <c r="A368" s="22"/>
      <c r="B368" s="13"/>
      <c r="C368" s="23"/>
      <c r="D368" s="14"/>
      <c r="E368" s="23"/>
      <c r="F368" s="15"/>
      <c r="G368" s="24">
        <f t="shared" si="5"/>
        <v>15068.41</v>
      </c>
    </row>
    <row r="369" spans="1:7" hidden="1" x14ac:dyDescent="0.25">
      <c r="A369" s="22"/>
      <c r="B369" s="13"/>
      <c r="C369" s="23"/>
      <c r="D369" s="14"/>
      <c r="E369" s="23"/>
      <c r="F369" s="15"/>
      <c r="G369" s="24">
        <f t="shared" si="5"/>
        <v>15068.41</v>
      </c>
    </row>
    <row r="370" spans="1:7" hidden="1" x14ac:dyDescent="0.25">
      <c r="A370" s="22"/>
      <c r="B370" s="13"/>
      <c r="C370" s="23"/>
      <c r="D370" s="14"/>
      <c r="E370" s="23"/>
      <c r="F370" s="15"/>
      <c r="G370" s="24">
        <f t="shared" si="5"/>
        <v>15068.41</v>
      </c>
    </row>
    <row r="371" spans="1:7" hidden="1" x14ac:dyDescent="0.25">
      <c r="A371" s="22"/>
      <c r="B371" s="13"/>
      <c r="C371" s="23"/>
      <c r="D371" s="14"/>
      <c r="E371" s="23"/>
      <c r="F371" s="15"/>
      <c r="G371" s="24">
        <f t="shared" si="5"/>
        <v>15068.41</v>
      </c>
    </row>
    <row r="372" spans="1:7" hidden="1" x14ac:dyDescent="0.25">
      <c r="A372" s="22"/>
      <c r="B372" s="13"/>
      <c r="C372" s="23"/>
      <c r="D372" s="14"/>
      <c r="E372" s="23"/>
      <c r="F372" s="15"/>
      <c r="G372" s="24">
        <f t="shared" si="5"/>
        <v>15068.41</v>
      </c>
    </row>
    <row r="373" spans="1:7" hidden="1" x14ac:dyDescent="0.25">
      <c r="A373" s="22"/>
      <c r="B373" s="13"/>
      <c r="C373" s="23"/>
      <c r="D373" s="14"/>
      <c r="E373" s="23"/>
      <c r="F373" s="15"/>
      <c r="G373" s="24">
        <f t="shared" si="5"/>
        <v>15068.41</v>
      </c>
    </row>
    <row r="374" spans="1:7" hidden="1" x14ac:dyDescent="0.25">
      <c r="A374" s="22"/>
      <c r="B374" s="13"/>
      <c r="C374" s="23"/>
      <c r="D374" s="14"/>
      <c r="E374" s="23"/>
      <c r="F374" s="15"/>
      <c r="G374" s="24">
        <f t="shared" si="5"/>
        <v>15068.41</v>
      </c>
    </row>
    <row r="375" spans="1:7" hidden="1" x14ac:dyDescent="0.25">
      <c r="A375" s="22"/>
      <c r="B375" s="13"/>
      <c r="C375" s="23"/>
      <c r="D375" s="14"/>
      <c r="E375" s="23"/>
      <c r="F375" s="15"/>
      <c r="G375" s="24">
        <f t="shared" si="5"/>
        <v>15068.41</v>
      </c>
    </row>
    <row r="376" spans="1:7" hidden="1" x14ac:dyDescent="0.25">
      <c r="A376" s="22"/>
      <c r="B376" s="13"/>
      <c r="C376" s="23"/>
      <c r="D376" s="14"/>
      <c r="E376" s="23"/>
      <c r="F376" s="15"/>
      <c r="G376" s="24">
        <f t="shared" si="5"/>
        <v>15068.41</v>
      </c>
    </row>
    <row r="377" spans="1:7" hidden="1" x14ac:dyDescent="0.25">
      <c r="A377" s="22"/>
      <c r="B377" s="13"/>
      <c r="C377" s="23"/>
      <c r="D377" s="14"/>
      <c r="E377" s="23"/>
      <c r="F377" s="15"/>
      <c r="G377" s="24">
        <f t="shared" si="5"/>
        <v>15068.41</v>
      </c>
    </row>
    <row r="378" spans="1:7" hidden="1" x14ac:dyDescent="0.25">
      <c r="A378" s="22"/>
      <c r="B378" s="13"/>
      <c r="C378" s="23"/>
      <c r="D378" s="14"/>
      <c r="E378" s="23"/>
      <c r="F378" s="15"/>
      <c r="G378" s="24">
        <f t="shared" si="5"/>
        <v>15068.41</v>
      </c>
    </row>
    <row r="379" spans="1:7" hidden="1" x14ac:dyDescent="0.25">
      <c r="A379" s="22"/>
      <c r="B379" s="13"/>
      <c r="C379" s="23"/>
      <c r="D379" s="14"/>
      <c r="E379" s="23"/>
      <c r="F379" s="15"/>
      <c r="G379" s="24">
        <f t="shared" si="5"/>
        <v>15068.41</v>
      </c>
    </row>
    <row r="380" spans="1:7" hidden="1" x14ac:dyDescent="0.25">
      <c r="A380" s="22"/>
      <c r="B380" s="13"/>
      <c r="C380" s="23"/>
      <c r="D380" s="14"/>
      <c r="E380" s="23"/>
      <c r="F380" s="15"/>
      <c r="G380" s="24">
        <f t="shared" si="5"/>
        <v>15068.41</v>
      </c>
    </row>
    <row r="381" spans="1:7" hidden="1" x14ac:dyDescent="0.25">
      <c r="A381" s="22"/>
      <c r="B381" s="13"/>
      <c r="C381" s="23"/>
      <c r="D381" s="14"/>
      <c r="E381" s="23"/>
      <c r="F381" s="15"/>
      <c r="G381" s="24">
        <f t="shared" si="5"/>
        <v>15068.41</v>
      </c>
    </row>
    <row r="382" spans="1:7" hidden="1" x14ac:dyDescent="0.25">
      <c r="A382" s="22"/>
      <c r="B382" s="13"/>
      <c r="C382" s="23"/>
      <c r="D382" s="14"/>
      <c r="E382" s="23"/>
      <c r="F382" s="15"/>
      <c r="G382" s="24">
        <f t="shared" si="5"/>
        <v>15068.41</v>
      </c>
    </row>
    <row r="383" spans="1:7" hidden="1" x14ac:dyDescent="0.25">
      <c r="A383" s="22"/>
      <c r="B383" s="13"/>
      <c r="C383" s="23"/>
      <c r="D383" s="14"/>
      <c r="E383" s="23"/>
      <c r="F383" s="15"/>
      <c r="G383" s="24">
        <f t="shared" si="5"/>
        <v>15068.41</v>
      </c>
    </row>
    <row r="384" spans="1:7" hidden="1" x14ac:dyDescent="0.25">
      <c r="A384" s="22"/>
      <c r="B384" s="13"/>
      <c r="C384" s="23"/>
      <c r="D384" s="14"/>
      <c r="E384" s="23"/>
      <c r="F384" s="15"/>
      <c r="G384" s="24">
        <f t="shared" si="5"/>
        <v>15068.41</v>
      </c>
    </row>
    <row r="385" spans="1:7" hidden="1" x14ac:dyDescent="0.25">
      <c r="A385" s="22"/>
      <c r="B385" s="13"/>
      <c r="C385" s="23"/>
      <c r="D385" s="14"/>
      <c r="E385" s="23"/>
      <c r="F385" s="15"/>
      <c r="G385" s="24">
        <f t="shared" si="5"/>
        <v>15068.41</v>
      </c>
    </row>
    <row r="386" spans="1:7" hidden="1" x14ac:dyDescent="0.25">
      <c r="A386" s="22"/>
      <c r="B386" s="13"/>
      <c r="C386" s="23"/>
      <c r="D386" s="14"/>
      <c r="E386" s="23"/>
      <c r="F386" s="15"/>
      <c r="G386" s="24">
        <f t="shared" si="5"/>
        <v>15068.41</v>
      </c>
    </row>
    <row r="387" spans="1:7" hidden="1" x14ac:dyDescent="0.25">
      <c r="A387" s="22"/>
      <c r="B387" s="13"/>
      <c r="C387" s="23"/>
      <c r="D387" s="14"/>
      <c r="E387" s="23"/>
      <c r="F387" s="15"/>
      <c r="G387" s="24">
        <f t="shared" si="5"/>
        <v>15068.41</v>
      </c>
    </row>
    <row r="388" spans="1:7" hidden="1" x14ac:dyDescent="0.25">
      <c r="A388" s="22"/>
      <c r="B388" s="13"/>
      <c r="C388" s="23"/>
      <c r="D388" s="14"/>
      <c r="E388" s="23"/>
      <c r="F388" s="15"/>
      <c r="G388" s="24">
        <f t="shared" si="5"/>
        <v>15068.41</v>
      </c>
    </row>
    <row r="389" spans="1:7" hidden="1" x14ac:dyDescent="0.25">
      <c r="A389" s="22"/>
      <c r="B389" s="13"/>
      <c r="C389" s="23"/>
      <c r="D389" s="14"/>
      <c r="E389" s="23"/>
      <c r="F389" s="15"/>
      <c r="G389" s="24">
        <f t="shared" si="5"/>
        <v>15068.41</v>
      </c>
    </row>
    <row r="390" spans="1:7" hidden="1" x14ac:dyDescent="0.25">
      <c r="A390" s="22"/>
      <c r="B390" s="13"/>
      <c r="C390" s="23"/>
      <c r="D390" s="14"/>
      <c r="E390" s="23"/>
      <c r="F390" s="15"/>
      <c r="G390" s="24">
        <f t="shared" si="5"/>
        <v>15068.41</v>
      </c>
    </row>
    <row r="391" spans="1:7" hidden="1" x14ac:dyDescent="0.25">
      <c r="A391" s="22"/>
      <c r="B391" s="13"/>
      <c r="C391" s="23"/>
      <c r="D391" s="14"/>
      <c r="E391" s="23"/>
      <c r="F391" s="15"/>
      <c r="G391" s="24">
        <f t="shared" si="5"/>
        <v>15068.41</v>
      </c>
    </row>
    <row r="392" spans="1:7" hidden="1" x14ac:dyDescent="0.25">
      <c r="A392" s="22"/>
      <c r="B392" s="13"/>
      <c r="C392" s="23"/>
      <c r="D392" s="14"/>
      <c r="E392" s="23"/>
      <c r="F392" s="15"/>
      <c r="G392" s="24">
        <f t="shared" si="5"/>
        <v>15068.41</v>
      </c>
    </row>
    <row r="393" spans="1:7" hidden="1" x14ac:dyDescent="0.25">
      <c r="A393" s="22"/>
      <c r="B393" s="13"/>
      <c r="C393" s="23"/>
      <c r="D393" s="14"/>
      <c r="E393" s="23"/>
      <c r="F393" s="15"/>
      <c r="G393" s="24">
        <f t="shared" si="5"/>
        <v>15068.41</v>
      </c>
    </row>
    <row r="394" spans="1:7" hidden="1" x14ac:dyDescent="0.25">
      <c r="A394" s="22"/>
      <c r="B394" s="13"/>
      <c r="C394" s="23"/>
      <c r="D394" s="14"/>
      <c r="E394" s="23"/>
      <c r="F394" s="15"/>
      <c r="G394" s="24">
        <f t="shared" si="5"/>
        <v>15068.41</v>
      </c>
    </row>
    <row r="395" spans="1:7" hidden="1" x14ac:dyDescent="0.25">
      <c r="A395" s="22"/>
      <c r="B395" s="13"/>
      <c r="C395" s="23"/>
      <c r="D395" s="14"/>
      <c r="E395" s="23"/>
      <c r="F395" s="15"/>
      <c r="G395" s="24">
        <f t="shared" ref="G395:G412" si="6">G394+F395</f>
        <v>15068.41</v>
      </c>
    </row>
    <row r="396" spans="1:7" hidden="1" x14ac:dyDescent="0.25">
      <c r="A396" s="22"/>
      <c r="B396" s="13"/>
      <c r="C396" s="23"/>
      <c r="D396" s="14"/>
      <c r="E396" s="23"/>
      <c r="F396" s="15"/>
      <c r="G396" s="24">
        <f t="shared" si="6"/>
        <v>15068.41</v>
      </c>
    </row>
    <row r="397" spans="1:7" hidden="1" x14ac:dyDescent="0.25">
      <c r="A397" s="22"/>
      <c r="B397" s="13"/>
      <c r="C397" s="23"/>
      <c r="D397" s="14"/>
      <c r="E397" s="23"/>
      <c r="F397" s="15"/>
      <c r="G397" s="24">
        <f t="shared" si="6"/>
        <v>15068.41</v>
      </c>
    </row>
    <row r="398" spans="1:7" hidden="1" x14ac:dyDescent="0.25">
      <c r="A398" s="22"/>
      <c r="B398" s="13"/>
      <c r="C398" s="23"/>
      <c r="D398" s="14"/>
      <c r="E398" s="23"/>
      <c r="F398" s="15"/>
      <c r="G398" s="24">
        <f t="shared" si="6"/>
        <v>15068.41</v>
      </c>
    </row>
    <row r="399" spans="1:7" hidden="1" x14ac:dyDescent="0.25">
      <c r="A399" s="22"/>
      <c r="B399" s="13"/>
      <c r="C399" s="23"/>
      <c r="D399" s="14"/>
      <c r="E399" s="23"/>
      <c r="F399" s="15"/>
      <c r="G399" s="24">
        <f t="shared" si="6"/>
        <v>15068.41</v>
      </c>
    </row>
    <row r="400" spans="1:7" hidden="1" x14ac:dyDescent="0.25">
      <c r="A400" s="22"/>
      <c r="B400" s="13"/>
      <c r="C400" s="23"/>
      <c r="D400" s="14"/>
      <c r="E400" s="23"/>
      <c r="F400" s="15"/>
      <c r="G400" s="24">
        <f t="shared" si="6"/>
        <v>15068.41</v>
      </c>
    </row>
    <row r="401" spans="1:7" hidden="1" x14ac:dyDescent="0.25">
      <c r="A401" s="22"/>
      <c r="B401" s="13"/>
      <c r="C401" s="23"/>
      <c r="D401" s="14"/>
      <c r="E401" s="23"/>
      <c r="F401" s="15"/>
      <c r="G401" s="24">
        <f t="shared" si="6"/>
        <v>15068.41</v>
      </c>
    </row>
    <row r="402" spans="1:7" hidden="1" x14ac:dyDescent="0.25">
      <c r="A402" s="22"/>
      <c r="B402" s="13"/>
      <c r="C402" s="23"/>
      <c r="D402" s="14"/>
      <c r="E402" s="23"/>
      <c r="F402" s="15"/>
      <c r="G402" s="24">
        <f t="shared" si="6"/>
        <v>15068.41</v>
      </c>
    </row>
    <row r="403" spans="1:7" hidden="1" x14ac:dyDescent="0.25">
      <c r="A403" s="22"/>
      <c r="B403" s="13"/>
      <c r="C403" s="23"/>
      <c r="D403" s="14"/>
      <c r="E403" s="23"/>
      <c r="F403" s="15"/>
      <c r="G403" s="24">
        <f t="shared" si="6"/>
        <v>15068.41</v>
      </c>
    </row>
    <row r="404" spans="1:7" hidden="1" x14ac:dyDescent="0.25">
      <c r="A404" s="22"/>
      <c r="B404" s="13"/>
      <c r="C404" s="23"/>
      <c r="D404" s="14"/>
      <c r="E404" s="23"/>
      <c r="F404" s="15"/>
      <c r="G404" s="24">
        <f t="shared" si="6"/>
        <v>15068.41</v>
      </c>
    </row>
    <row r="405" spans="1:7" hidden="1" x14ac:dyDescent="0.25">
      <c r="A405" s="22"/>
      <c r="B405" s="13"/>
      <c r="C405" s="23"/>
      <c r="D405" s="14"/>
      <c r="E405" s="23"/>
      <c r="F405" s="15"/>
      <c r="G405" s="24">
        <f t="shared" si="6"/>
        <v>15068.41</v>
      </c>
    </row>
    <row r="406" spans="1:7" hidden="1" x14ac:dyDescent="0.25">
      <c r="A406" s="22"/>
      <c r="B406" s="13"/>
      <c r="C406" s="23"/>
      <c r="D406" s="14"/>
      <c r="E406" s="23"/>
      <c r="F406" s="15"/>
      <c r="G406" s="24">
        <f t="shared" si="6"/>
        <v>15068.41</v>
      </c>
    </row>
    <row r="407" spans="1:7" hidden="1" x14ac:dyDescent="0.25">
      <c r="A407" s="22"/>
      <c r="B407" s="13"/>
      <c r="C407" s="23"/>
      <c r="D407" s="14"/>
      <c r="E407" s="23"/>
      <c r="F407" s="15"/>
      <c r="G407" s="24">
        <f t="shared" si="6"/>
        <v>15068.41</v>
      </c>
    </row>
    <row r="408" spans="1:7" hidden="1" x14ac:dyDescent="0.25">
      <c r="A408" s="22"/>
      <c r="B408" s="13"/>
      <c r="C408" s="23"/>
      <c r="D408" s="14"/>
      <c r="E408" s="23"/>
      <c r="F408" s="15"/>
      <c r="G408" s="24">
        <f t="shared" si="6"/>
        <v>15068.41</v>
      </c>
    </row>
    <row r="409" spans="1:7" hidden="1" x14ac:dyDescent="0.25">
      <c r="A409" s="22"/>
      <c r="B409" s="13"/>
      <c r="C409" s="23"/>
      <c r="D409" s="14"/>
      <c r="E409" s="23"/>
      <c r="F409" s="15"/>
      <c r="G409" s="24">
        <f t="shared" si="6"/>
        <v>15068.41</v>
      </c>
    </row>
    <row r="410" spans="1:7" hidden="1" x14ac:dyDescent="0.25">
      <c r="A410" s="22"/>
      <c r="B410" s="13"/>
      <c r="C410" s="23"/>
      <c r="D410" s="14"/>
      <c r="E410" s="23"/>
      <c r="F410" s="15"/>
      <c r="G410" s="24">
        <f t="shared" si="6"/>
        <v>15068.41</v>
      </c>
    </row>
    <row r="411" spans="1:7" x14ac:dyDescent="0.25">
      <c r="A411" s="22"/>
      <c r="B411" s="13"/>
      <c r="C411" s="23"/>
      <c r="D411" s="14"/>
      <c r="E411" s="23"/>
      <c r="F411" s="15"/>
      <c r="G411" s="24">
        <f t="shared" si="6"/>
        <v>15068.41</v>
      </c>
    </row>
    <row r="412" spans="1:7" x14ac:dyDescent="0.25">
      <c r="A412" s="22"/>
      <c r="B412" s="13"/>
      <c r="C412" s="23"/>
      <c r="D412" s="14"/>
      <c r="E412" s="23"/>
      <c r="F412" s="15"/>
      <c r="G412" s="24">
        <f t="shared" si="6"/>
        <v>15068.41</v>
      </c>
    </row>
    <row r="413" spans="1:7" ht="15.75" thickBot="1" x14ac:dyDescent="0.3">
      <c r="A413" s="25"/>
      <c r="B413" s="26"/>
      <c r="C413" s="27"/>
      <c r="D413" s="28"/>
      <c r="E413" s="27"/>
      <c r="F413" s="37"/>
      <c r="G413" s="30"/>
    </row>
    <row r="414" spans="1:7" x14ac:dyDescent="0.25">
      <c r="E414" s="33" t="s">
        <v>31</v>
      </c>
      <c r="F414" s="34"/>
      <c r="G414" s="34">
        <f>G13</f>
        <v>15068.41</v>
      </c>
    </row>
    <row r="415" spans="1:7" x14ac:dyDescent="0.25">
      <c r="F415" s="5"/>
      <c r="G415" s="5"/>
    </row>
    <row r="416" spans="1:7" x14ac:dyDescent="0.25">
      <c r="F416" s="5"/>
      <c r="G416" s="5"/>
    </row>
    <row r="417" spans="6:7" customFormat="1" x14ac:dyDescent="0.25">
      <c r="F417" s="5"/>
      <c r="G417" s="5"/>
    </row>
    <row r="418" spans="6:7" customFormat="1" x14ac:dyDescent="0.25">
      <c r="F418" s="5"/>
      <c r="G418" s="5"/>
    </row>
    <row r="419" spans="6:7" customFormat="1" x14ac:dyDescent="0.25">
      <c r="F419" s="5"/>
      <c r="G419" s="5"/>
    </row>
    <row r="420" spans="6:7" customFormat="1" x14ac:dyDescent="0.25">
      <c r="F420" s="5"/>
      <c r="G420" s="5"/>
    </row>
    <row r="421" spans="6:7" customFormat="1" x14ac:dyDescent="0.25">
      <c r="F421" s="5"/>
      <c r="G421" s="5"/>
    </row>
    <row r="422" spans="6:7" customFormat="1" x14ac:dyDescent="0.25">
      <c r="F422" s="5"/>
      <c r="G422" s="5"/>
    </row>
    <row r="423" spans="6:7" customFormat="1" x14ac:dyDescent="0.25">
      <c r="F423" s="5"/>
      <c r="G423" s="5"/>
    </row>
    <row r="424" spans="6:7" customFormat="1" x14ac:dyDescent="0.25">
      <c r="F424" s="5"/>
      <c r="G424" s="5"/>
    </row>
    <row r="425" spans="6:7" customFormat="1" x14ac:dyDescent="0.25">
      <c r="F425" s="5"/>
      <c r="G425" s="5"/>
    </row>
    <row r="426" spans="6:7" customFormat="1" x14ac:dyDescent="0.25">
      <c r="F426" s="5"/>
      <c r="G426" s="5"/>
    </row>
    <row r="427" spans="6:7" customFormat="1" x14ac:dyDescent="0.25">
      <c r="F427" s="5"/>
      <c r="G427" s="5"/>
    </row>
    <row r="428" spans="6:7" customFormat="1" x14ac:dyDescent="0.25">
      <c r="F428" s="5"/>
      <c r="G428" s="5"/>
    </row>
    <row r="429" spans="6:7" customFormat="1" x14ac:dyDescent="0.25">
      <c r="F429" s="5"/>
      <c r="G429" s="5"/>
    </row>
    <row r="430" spans="6:7" customFormat="1" x14ac:dyDescent="0.25">
      <c r="F430" s="5"/>
      <c r="G430" s="5"/>
    </row>
    <row r="431" spans="6:7" customFormat="1" x14ac:dyDescent="0.25">
      <c r="F431" s="5"/>
      <c r="G431" s="5"/>
    </row>
    <row r="432" spans="6:7" customFormat="1" x14ac:dyDescent="0.25">
      <c r="F432" s="5"/>
      <c r="G432" s="5"/>
    </row>
    <row r="433" spans="6:7" customFormat="1" x14ac:dyDescent="0.25">
      <c r="F433" s="5"/>
      <c r="G433" s="5"/>
    </row>
    <row r="434" spans="6:7" customFormat="1" x14ac:dyDescent="0.25">
      <c r="F434" s="5"/>
      <c r="G434" s="5"/>
    </row>
    <row r="435" spans="6:7" customFormat="1" x14ac:dyDescent="0.25">
      <c r="F435" s="5"/>
      <c r="G435" s="5"/>
    </row>
    <row r="436" spans="6:7" customFormat="1" x14ac:dyDescent="0.25">
      <c r="F436" s="5"/>
      <c r="G436" s="5"/>
    </row>
    <row r="437" spans="6:7" customFormat="1" x14ac:dyDescent="0.25">
      <c r="F437" s="5"/>
      <c r="G437" s="5"/>
    </row>
    <row r="438" spans="6:7" customFormat="1" x14ac:dyDescent="0.25">
      <c r="F438" s="5"/>
      <c r="G438" s="5"/>
    </row>
    <row r="439" spans="6:7" customFormat="1" x14ac:dyDescent="0.25">
      <c r="F439" s="5"/>
      <c r="G439" s="5"/>
    </row>
    <row r="440" spans="6:7" customFormat="1" x14ac:dyDescent="0.25">
      <c r="F440" s="5"/>
      <c r="G440" s="5"/>
    </row>
    <row r="441" spans="6:7" customFormat="1" x14ac:dyDescent="0.25">
      <c r="F441" s="5"/>
      <c r="G441" s="5"/>
    </row>
    <row r="442" spans="6:7" customFormat="1" x14ac:dyDescent="0.25">
      <c r="F442" s="5"/>
      <c r="G442" s="5"/>
    </row>
    <row r="443" spans="6:7" customFormat="1" x14ac:dyDescent="0.25">
      <c r="F443" s="5"/>
      <c r="G443" s="5"/>
    </row>
    <row r="444" spans="6:7" customFormat="1" x14ac:dyDescent="0.25">
      <c r="F444" s="5"/>
      <c r="G444" s="5"/>
    </row>
    <row r="445" spans="6:7" customFormat="1" x14ac:dyDescent="0.25">
      <c r="F445" s="5"/>
      <c r="G445" s="5"/>
    </row>
    <row r="446" spans="6:7" customFormat="1" x14ac:dyDescent="0.25">
      <c r="F446" s="5"/>
      <c r="G446" s="5"/>
    </row>
    <row r="447" spans="6:7" customFormat="1" x14ac:dyDescent="0.25">
      <c r="F447" s="5"/>
      <c r="G447" s="5"/>
    </row>
    <row r="448" spans="6:7" customFormat="1" x14ac:dyDescent="0.25">
      <c r="F448" s="5"/>
      <c r="G448" s="5"/>
    </row>
    <row r="449" spans="6:7" customFormat="1" x14ac:dyDescent="0.25">
      <c r="F449" s="5"/>
      <c r="G449" s="5"/>
    </row>
    <row r="450" spans="6:7" customFormat="1" x14ac:dyDescent="0.25">
      <c r="F450" s="5"/>
      <c r="G450" s="5"/>
    </row>
    <row r="451" spans="6:7" customFormat="1" x14ac:dyDescent="0.25">
      <c r="F451" s="5"/>
      <c r="G451" s="5"/>
    </row>
    <row r="452" spans="6:7" customFormat="1" x14ac:dyDescent="0.25">
      <c r="F452" s="5"/>
      <c r="G452" s="5"/>
    </row>
    <row r="453" spans="6:7" customFormat="1" x14ac:dyDescent="0.25">
      <c r="F453" s="5"/>
      <c r="G453" s="5"/>
    </row>
    <row r="454" spans="6:7" customFormat="1" x14ac:dyDescent="0.25">
      <c r="F454" s="5"/>
      <c r="G454" s="5"/>
    </row>
    <row r="455" spans="6:7" customFormat="1" x14ac:dyDescent="0.25">
      <c r="F455" s="5"/>
      <c r="G455" s="5"/>
    </row>
    <row r="456" spans="6:7" customFormat="1" x14ac:dyDescent="0.25">
      <c r="F456" s="5"/>
      <c r="G456" s="5"/>
    </row>
    <row r="457" spans="6:7" customFormat="1" x14ac:dyDescent="0.25">
      <c r="F457" s="5"/>
      <c r="G457" s="5"/>
    </row>
    <row r="458" spans="6:7" customFormat="1" x14ac:dyDescent="0.25">
      <c r="F458" s="5"/>
      <c r="G458" s="5"/>
    </row>
    <row r="459" spans="6:7" customFormat="1" x14ac:dyDescent="0.25">
      <c r="F459" s="5"/>
      <c r="G459" s="5"/>
    </row>
    <row r="460" spans="6:7" customFormat="1" x14ac:dyDescent="0.25">
      <c r="F460" s="5"/>
      <c r="G460" s="5"/>
    </row>
    <row r="461" spans="6:7" customFormat="1" x14ac:dyDescent="0.25">
      <c r="F461" s="5"/>
      <c r="G461" s="5"/>
    </row>
    <row r="462" spans="6:7" customFormat="1" x14ac:dyDescent="0.25">
      <c r="F462" s="5"/>
      <c r="G462" s="5"/>
    </row>
    <row r="463" spans="6:7" customFormat="1" x14ac:dyDescent="0.25">
      <c r="F463" s="5"/>
      <c r="G463" s="5"/>
    </row>
    <row r="464" spans="6:7" customFormat="1" x14ac:dyDescent="0.25">
      <c r="F464" s="5"/>
      <c r="G464" s="5"/>
    </row>
    <row r="465" spans="6:7" customFormat="1" x14ac:dyDescent="0.25">
      <c r="F465" s="5"/>
      <c r="G465" s="5"/>
    </row>
    <row r="466" spans="6:7" customFormat="1" x14ac:dyDescent="0.25">
      <c r="F466" s="5"/>
      <c r="G466" s="5"/>
    </row>
    <row r="467" spans="6:7" customFormat="1" x14ac:dyDescent="0.25">
      <c r="F467" s="5"/>
      <c r="G467" s="5"/>
    </row>
    <row r="468" spans="6:7" customFormat="1" x14ac:dyDescent="0.25">
      <c r="F468" s="5"/>
      <c r="G468" s="5"/>
    </row>
    <row r="469" spans="6:7" customFormat="1" x14ac:dyDescent="0.25">
      <c r="F469" s="5"/>
      <c r="G469" s="5"/>
    </row>
    <row r="470" spans="6:7" customFormat="1" x14ac:dyDescent="0.25">
      <c r="F470" s="5"/>
      <c r="G470" s="5"/>
    </row>
    <row r="471" spans="6:7" customFormat="1" x14ac:dyDescent="0.25">
      <c r="F471" s="5"/>
      <c r="G471" s="5"/>
    </row>
    <row r="472" spans="6:7" customFormat="1" x14ac:dyDescent="0.25">
      <c r="F472" s="5"/>
      <c r="G472" s="5"/>
    </row>
    <row r="473" spans="6:7" customFormat="1" x14ac:dyDescent="0.25">
      <c r="F473" s="5"/>
      <c r="G473" s="5"/>
    </row>
    <row r="474" spans="6:7" customFormat="1" x14ac:dyDescent="0.25">
      <c r="F474" s="5"/>
      <c r="G474" s="5"/>
    </row>
    <row r="475" spans="6:7" customFormat="1" x14ac:dyDescent="0.25">
      <c r="F475" s="5"/>
      <c r="G475" s="5"/>
    </row>
    <row r="476" spans="6:7" customFormat="1" x14ac:dyDescent="0.25">
      <c r="F476" s="5"/>
      <c r="G476" s="5"/>
    </row>
    <row r="477" spans="6:7" customFormat="1" x14ac:dyDescent="0.25">
      <c r="F477" s="5"/>
      <c r="G477" s="5"/>
    </row>
    <row r="478" spans="6:7" customFormat="1" x14ac:dyDescent="0.25">
      <c r="F478" s="5"/>
      <c r="G478" s="5"/>
    </row>
    <row r="479" spans="6:7" customFormat="1" x14ac:dyDescent="0.25">
      <c r="F479" s="5"/>
      <c r="G479" s="5"/>
    </row>
    <row r="480" spans="6:7" customFormat="1" x14ac:dyDescent="0.25">
      <c r="F480" s="5"/>
      <c r="G480" s="5"/>
    </row>
    <row r="481" spans="6:7" customFormat="1" x14ac:dyDescent="0.25">
      <c r="F481" s="5"/>
      <c r="G481" s="5"/>
    </row>
    <row r="482" spans="6:7" customFormat="1" x14ac:dyDescent="0.25">
      <c r="F482" s="5"/>
      <c r="G482" s="5"/>
    </row>
    <row r="483" spans="6:7" customFormat="1" x14ac:dyDescent="0.25">
      <c r="F483" s="5"/>
      <c r="G483" s="5"/>
    </row>
    <row r="484" spans="6:7" customFormat="1" x14ac:dyDescent="0.25">
      <c r="F484" s="5"/>
      <c r="G484" s="5"/>
    </row>
    <row r="485" spans="6:7" customFormat="1" x14ac:dyDescent="0.25">
      <c r="F485" s="5"/>
      <c r="G485" s="5"/>
    </row>
    <row r="486" spans="6:7" customFormat="1" x14ac:dyDescent="0.25">
      <c r="F486" s="5"/>
      <c r="G486" s="5"/>
    </row>
    <row r="487" spans="6:7" customFormat="1" x14ac:dyDescent="0.25">
      <c r="F487" s="5"/>
      <c r="G487" s="5"/>
    </row>
    <row r="488" spans="6:7" customFormat="1" x14ac:dyDescent="0.25">
      <c r="F488" s="5"/>
      <c r="G488" s="5"/>
    </row>
    <row r="489" spans="6:7" customFormat="1" x14ac:dyDescent="0.25">
      <c r="F489" s="5"/>
      <c r="G489" s="5"/>
    </row>
    <row r="490" spans="6:7" customFormat="1" x14ac:dyDescent="0.25">
      <c r="F490" s="5"/>
      <c r="G490" s="5"/>
    </row>
    <row r="491" spans="6:7" customFormat="1" x14ac:dyDescent="0.25">
      <c r="F491" s="5"/>
      <c r="G491" s="5"/>
    </row>
    <row r="492" spans="6:7" customFormat="1" x14ac:dyDescent="0.25">
      <c r="F492" s="5"/>
      <c r="G492" s="5"/>
    </row>
    <row r="493" spans="6:7" customFormat="1" x14ac:dyDescent="0.25">
      <c r="F493" s="5"/>
      <c r="G493" s="5"/>
    </row>
    <row r="494" spans="6:7" customFormat="1" x14ac:dyDescent="0.25">
      <c r="F494" s="5"/>
      <c r="G494" s="5"/>
    </row>
    <row r="495" spans="6:7" customFormat="1" x14ac:dyDescent="0.25">
      <c r="F495" s="5"/>
      <c r="G495" s="5"/>
    </row>
    <row r="496" spans="6:7" customFormat="1" x14ac:dyDescent="0.25">
      <c r="F496" s="5"/>
      <c r="G496" s="5"/>
    </row>
    <row r="497" spans="6:7" customFormat="1" x14ac:dyDescent="0.25">
      <c r="F497" s="5"/>
      <c r="G497" s="5"/>
    </row>
    <row r="498" spans="6:7" customFormat="1" x14ac:dyDescent="0.25">
      <c r="F498" s="5"/>
      <c r="G498" s="5"/>
    </row>
    <row r="499" spans="6:7" customFormat="1" x14ac:dyDescent="0.25">
      <c r="F499" s="5"/>
      <c r="G499" s="5"/>
    </row>
    <row r="500" spans="6:7" customFormat="1" x14ac:dyDescent="0.25">
      <c r="F500" s="5"/>
      <c r="G500" s="5"/>
    </row>
    <row r="501" spans="6:7" customFormat="1" x14ac:dyDescent="0.25">
      <c r="F501" s="5"/>
      <c r="G501" s="5"/>
    </row>
    <row r="502" spans="6:7" customFormat="1" x14ac:dyDescent="0.25">
      <c r="F502" s="5"/>
      <c r="G502" s="5"/>
    </row>
    <row r="503" spans="6:7" customFormat="1" x14ac:dyDescent="0.25">
      <c r="F503" s="5"/>
      <c r="G503" s="5"/>
    </row>
    <row r="504" spans="6:7" customFormat="1" x14ac:dyDescent="0.25">
      <c r="F504" s="5"/>
      <c r="G504" s="5"/>
    </row>
    <row r="505" spans="6:7" customFormat="1" x14ac:dyDescent="0.25">
      <c r="F505" s="5"/>
      <c r="G505" s="5"/>
    </row>
    <row r="506" spans="6:7" customFormat="1" x14ac:dyDescent="0.25">
      <c r="F506" s="5"/>
      <c r="G506" s="5"/>
    </row>
    <row r="507" spans="6:7" customFormat="1" x14ac:dyDescent="0.25">
      <c r="F507" s="5"/>
      <c r="G507" s="5"/>
    </row>
    <row r="508" spans="6:7" customFormat="1" x14ac:dyDescent="0.25">
      <c r="F508" s="5"/>
      <c r="G508" s="5"/>
    </row>
    <row r="509" spans="6:7" customFormat="1" x14ac:dyDescent="0.25">
      <c r="F509" s="5"/>
      <c r="G509" s="5"/>
    </row>
    <row r="510" spans="6:7" customFormat="1" x14ac:dyDescent="0.25">
      <c r="F510" s="5"/>
      <c r="G510" s="5"/>
    </row>
    <row r="511" spans="6:7" customFormat="1" x14ac:dyDescent="0.25">
      <c r="F511" s="5"/>
      <c r="G511" s="5"/>
    </row>
    <row r="512" spans="6:7" customFormat="1" x14ac:dyDescent="0.25">
      <c r="F512" s="5"/>
      <c r="G512" s="5"/>
    </row>
    <row r="513" spans="6:7" customFormat="1" x14ac:dyDescent="0.25">
      <c r="F513" s="5"/>
      <c r="G513" s="5"/>
    </row>
    <row r="514" spans="6:7" customFormat="1" x14ac:dyDescent="0.25">
      <c r="F514" s="5"/>
      <c r="G514" s="5"/>
    </row>
    <row r="515" spans="6:7" customFormat="1" x14ac:dyDescent="0.25">
      <c r="F515" s="5"/>
      <c r="G515" s="5"/>
    </row>
    <row r="516" spans="6:7" customFormat="1" x14ac:dyDescent="0.25">
      <c r="F516" s="5"/>
      <c r="G516" s="5"/>
    </row>
    <row r="517" spans="6:7" customFormat="1" x14ac:dyDescent="0.25">
      <c r="F517" s="5"/>
      <c r="G517" s="5"/>
    </row>
    <row r="518" spans="6:7" customFormat="1" x14ac:dyDescent="0.25">
      <c r="F518" s="5"/>
      <c r="G518" s="5"/>
    </row>
    <row r="519" spans="6:7" customFormat="1" x14ac:dyDescent="0.25">
      <c r="F519" s="5"/>
      <c r="G519" s="5"/>
    </row>
    <row r="520" spans="6:7" customFormat="1" x14ac:dyDescent="0.25">
      <c r="F520" s="5"/>
      <c r="G520" s="5"/>
    </row>
    <row r="521" spans="6:7" customFormat="1" x14ac:dyDescent="0.25">
      <c r="F521" s="5"/>
      <c r="G521" s="5"/>
    </row>
    <row r="522" spans="6:7" customFormat="1" x14ac:dyDescent="0.25">
      <c r="F522" s="5"/>
      <c r="G522" s="5"/>
    </row>
    <row r="523" spans="6:7" customFormat="1" x14ac:dyDescent="0.25">
      <c r="F523" s="5"/>
      <c r="G523" s="5"/>
    </row>
    <row r="524" spans="6:7" customFormat="1" x14ac:dyDescent="0.25">
      <c r="F524" s="5"/>
      <c r="G524" s="5"/>
    </row>
    <row r="525" spans="6:7" customFormat="1" x14ac:dyDescent="0.25">
      <c r="F525" s="5"/>
      <c r="G525" s="5"/>
    </row>
    <row r="526" spans="6:7" customFormat="1" x14ac:dyDescent="0.25">
      <c r="F526" s="5"/>
      <c r="G526" s="5"/>
    </row>
    <row r="527" spans="6:7" customFormat="1" x14ac:dyDescent="0.25">
      <c r="F527" s="5"/>
      <c r="G527" s="5"/>
    </row>
    <row r="528" spans="6:7" customFormat="1" x14ac:dyDescent="0.25">
      <c r="F528" s="5"/>
      <c r="G528" s="5"/>
    </row>
    <row r="529" spans="6:7" customFormat="1" x14ac:dyDescent="0.25">
      <c r="F529" s="5"/>
      <c r="G529" s="5"/>
    </row>
    <row r="530" spans="6:7" customFormat="1" x14ac:dyDescent="0.25">
      <c r="F530" s="5"/>
      <c r="G530" s="5"/>
    </row>
    <row r="531" spans="6:7" customFormat="1" x14ac:dyDescent="0.25">
      <c r="F531" s="5"/>
      <c r="G531" s="5"/>
    </row>
    <row r="532" spans="6:7" customFormat="1" x14ac:dyDescent="0.25">
      <c r="F532" s="5"/>
      <c r="G532" s="5"/>
    </row>
    <row r="533" spans="6:7" customFormat="1" x14ac:dyDescent="0.25">
      <c r="F533" s="5"/>
      <c r="G533" s="5"/>
    </row>
    <row r="534" spans="6:7" customFormat="1" x14ac:dyDescent="0.25">
      <c r="F534" s="5"/>
      <c r="G534" s="5"/>
    </row>
    <row r="535" spans="6:7" customFormat="1" x14ac:dyDescent="0.25">
      <c r="F535" s="5"/>
      <c r="G535" s="5"/>
    </row>
    <row r="536" spans="6:7" customFormat="1" x14ac:dyDescent="0.25">
      <c r="F536" s="5"/>
      <c r="G536" s="5"/>
    </row>
    <row r="537" spans="6:7" customFormat="1" x14ac:dyDescent="0.25">
      <c r="F537" s="5"/>
      <c r="G537" s="5"/>
    </row>
    <row r="538" spans="6:7" customFormat="1" x14ac:dyDescent="0.25">
      <c r="F538" s="5"/>
      <c r="G538" s="5"/>
    </row>
    <row r="539" spans="6:7" customFormat="1" x14ac:dyDescent="0.25">
      <c r="F539" s="5"/>
      <c r="G539" s="5"/>
    </row>
    <row r="540" spans="6:7" customFormat="1" x14ac:dyDescent="0.25">
      <c r="F540" s="5"/>
      <c r="G540" s="5"/>
    </row>
    <row r="541" spans="6:7" customFormat="1" x14ac:dyDescent="0.25">
      <c r="F541" s="5"/>
      <c r="G541" s="5"/>
    </row>
    <row r="542" spans="6:7" customFormat="1" x14ac:dyDescent="0.25">
      <c r="F542" s="5"/>
      <c r="G542" s="5"/>
    </row>
    <row r="543" spans="6:7" customFormat="1" x14ac:dyDescent="0.25">
      <c r="F543" s="5"/>
      <c r="G543" s="5"/>
    </row>
    <row r="544" spans="6:7" customFormat="1" x14ac:dyDescent="0.25">
      <c r="F544" s="5"/>
      <c r="G544" s="5"/>
    </row>
    <row r="545" spans="6:7" customFormat="1" x14ac:dyDescent="0.25">
      <c r="F545" s="5"/>
      <c r="G545" s="5"/>
    </row>
    <row r="546" spans="6:7" customFormat="1" x14ac:dyDescent="0.25">
      <c r="F546" s="5"/>
      <c r="G546" s="5"/>
    </row>
    <row r="547" spans="6:7" customFormat="1" x14ac:dyDescent="0.25">
      <c r="F547" s="5"/>
      <c r="G547" s="5"/>
    </row>
    <row r="548" spans="6:7" customFormat="1" x14ac:dyDescent="0.25">
      <c r="F548" s="5"/>
      <c r="G548" s="5"/>
    </row>
    <row r="549" spans="6:7" customFormat="1" x14ac:dyDescent="0.25">
      <c r="F549" s="5"/>
      <c r="G549" s="5"/>
    </row>
    <row r="550" spans="6:7" customFormat="1" x14ac:dyDescent="0.25">
      <c r="F550" s="5"/>
      <c r="G550" s="5"/>
    </row>
    <row r="551" spans="6:7" customFormat="1" x14ac:dyDescent="0.25">
      <c r="F551" s="5"/>
      <c r="G551" s="5"/>
    </row>
    <row r="552" spans="6:7" customFormat="1" x14ac:dyDescent="0.25">
      <c r="F552" s="5"/>
      <c r="G552" s="5"/>
    </row>
    <row r="553" spans="6:7" customFormat="1" x14ac:dyDescent="0.25">
      <c r="F553" s="5"/>
      <c r="G553" s="5"/>
    </row>
    <row r="554" spans="6:7" customFormat="1" x14ac:dyDescent="0.25">
      <c r="F554" s="5"/>
      <c r="G554" s="5"/>
    </row>
    <row r="555" spans="6:7" customFormat="1" x14ac:dyDescent="0.25">
      <c r="F555" s="5"/>
      <c r="G555" s="5"/>
    </row>
    <row r="556" spans="6:7" customFormat="1" x14ac:dyDescent="0.25">
      <c r="F556" s="5"/>
      <c r="G556" s="5"/>
    </row>
    <row r="557" spans="6:7" customFormat="1" x14ac:dyDescent="0.25">
      <c r="F557" s="5"/>
      <c r="G557" s="5"/>
    </row>
    <row r="558" spans="6:7" customFormat="1" x14ac:dyDescent="0.25">
      <c r="F558" s="5"/>
      <c r="G558" s="5"/>
    </row>
    <row r="559" spans="6:7" customFormat="1" x14ac:dyDescent="0.25">
      <c r="F559" s="5"/>
      <c r="G559" s="5"/>
    </row>
    <row r="560" spans="6:7" customFormat="1" x14ac:dyDescent="0.25">
      <c r="F560" s="5"/>
      <c r="G560" s="5"/>
    </row>
    <row r="561" spans="6:7" customFormat="1" x14ac:dyDescent="0.25">
      <c r="F561" s="5"/>
      <c r="G561" s="5"/>
    </row>
    <row r="562" spans="6:7" customFormat="1" x14ac:dyDescent="0.25">
      <c r="F562" s="5"/>
      <c r="G562" s="5"/>
    </row>
    <row r="563" spans="6:7" customFormat="1" x14ac:dyDescent="0.25">
      <c r="F563" s="5"/>
      <c r="G563" s="5"/>
    </row>
    <row r="564" spans="6:7" customFormat="1" x14ac:dyDescent="0.25">
      <c r="F564" s="5"/>
      <c r="G564" s="5"/>
    </row>
    <row r="565" spans="6:7" customFormat="1" x14ac:dyDescent="0.25">
      <c r="F565" s="5"/>
      <c r="G565" s="5"/>
    </row>
    <row r="566" spans="6:7" customFormat="1" x14ac:dyDescent="0.25">
      <c r="F566" s="5"/>
      <c r="G566" s="5"/>
    </row>
    <row r="567" spans="6:7" customFormat="1" x14ac:dyDescent="0.25">
      <c r="F567" s="5"/>
      <c r="G567" s="5"/>
    </row>
    <row r="568" spans="6:7" customFormat="1" x14ac:dyDescent="0.25">
      <c r="F568" s="5"/>
      <c r="G568" s="5"/>
    </row>
    <row r="569" spans="6:7" customFormat="1" x14ac:dyDescent="0.25">
      <c r="F569" s="5"/>
      <c r="G569" s="5"/>
    </row>
    <row r="570" spans="6:7" customFormat="1" x14ac:dyDescent="0.25">
      <c r="F570" s="5"/>
      <c r="G570" s="5"/>
    </row>
    <row r="571" spans="6:7" customFormat="1" x14ac:dyDescent="0.25">
      <c r="F571" s="5"/>
      <c r="G571" s="5"/>
    </row>
    <row r="572" spans="6:7" customFormat="1" x14ac:dyDescent="0.25">
      <c r="F572" s="5"/>
      <c r="G572" s="5"/>
    </row>
    <row r="573" spans="6:7" customFormat="1" x14ac:dyDescent="0.25">
      <c r="F573" s="5"/>
      <c r="G573" s="5"/>
    </row>
    <row r="574" spans="6:7" customFormat="1" x14ac:dyDescent="0.25">
      <c r="F574" s="5"/>
      <c r="G574" s="5"/>
    </row>
    <row r="575" spans="6:7" customFormat="1" x14ac:dyDescent="0.25">
      <c r="F575" s="5"/>
      <c r="G575" s="5"/>
    </row>
    <row r="576" spans="6:7" customFormat="1" x14ac:dyDescent="0.25">
      <c r="F576" s="5"/>
      <c r="G576" s="5"/>
    </row>
    <row r="577" spans="6:7" customFormat="1" x14ac:dyDescent="0.25">
      <c r="F577" s="5"/>
      <c r="G577" s="5"/>
    </row>
    <row r="578" spans="6:7" customFormat="1" x14ac:dyDescent="0.25">
      <c r="F578" s="5"/>
      <c r="G578" s="5"/>
    </row>
    <row r="579" spans="6:7" customFormat="1" x14ac:dyDescent="0.25">
      <c r="F579" s="5"/>
      <c r="G579" s="5"/>
    </row>
    <row r="580" spans="6:7" customFormat="1" x14ac:dyDescent="0.25">
      <c r="F580" s="5"/>
      <c r="G580" s="5"/>
    </row>
    <row r="581" spans="6:7" customFormat="1" x14ac:dyDescent="0.25">
      <c r="F581" s="5"/>
      <c r="G581" s="5"/>
    </row>
    <row r="582" spans="6:7" customFormat="1" x14ac:dyDescent="0.25">
      <c r="F582" s="5"/>
      <c r="G582" s="5"/>
    </row>
    <row r="583" spans="6:7" customFormat="1" x14ac:dyDescent="0.25">
      <c r="F583" s="5"/>
      <c r="G583" s="5"/>
    </row>
    <row r="584" spans="6:7" customFormat="1" x14ac:dyDescent="0.25">
      <c r="F584" s="5"/>
      <c r="G584" s="5"/>
    </row>
    <row r="585" spans="6:7" customFormat="1" x14ac:dyDescent="0.25">
      <c r="F585" s="5"/>
      <c r="G585" s="5"/>
    </row>
    <row r="586" spans="6:7" customFormat="1" x14ac:dyDescent="0.25">
      <c r="F586" s="5"/>
      <c r="G586" s="5"/>
    </row>
    <row r="587" spans="6:7" customFormat="1" x14ac:dyDescent="0.25">
      <c r="F587" s="5"/>
      <c r="G587" s="5"/>
    </row>
    <row r="588" spans="6:7" customFormat="1" x14ac:dyDescent="0.25">
      <c r="F588" s="5"/>
      <c r="G588" s="5"/>
    </row>
    <row r="589" spans="6:7" customFormat="1" x14ac:dyDescent="0.25">
      <c r="F589" s="5"/>
      <c r="G589" s="5"/>
    </row>
    <row r="590" spans="6:7" customFormat="1" x14ac:dyDescent="0.25">
      <c r="F590" s="5"/>
      <c r="G590" s="5"/>
    </row>
    <row r="591" spans="6:7" customFormat="1" x14ac:dyDescent="0.25">
      <c r="F591" s="5"/>
      <c r="G591" s="5"/>
    </row>
    <row r="592" spans="6:7" customFormat="1" x14ac:dyDescent="0.25">
      <c r="F592" s="5"/>
      <c r="G592" s="5"/>
    </row>
    <row r="593" spans="6:7" customFormat="1" x14ac:dyDescent="0.25">
      <c r="F593" s="5"/>
      <c r="G593" s="5"/>
    </row>
    <row r="594" spans="6:7" customFormat="1" x14ac:dyDescent="0.25">
      <c r="F594" s="5"/>
      <c r="G594" s="5"/>
    </row>
    <row r="595" spans="6:7" customFormat="1" x14ac:dyDescent="0.25">
      <c r="F595" s="5"/>
      <c r="G595" s="5"/>
    </row>
    <row r="596" spans="6:7" customFormat="1" x14ac:dyDescent="0.25">
      <c r="F596" s="5"/>
      <c r="G596" s="5"/>
    </row>
    <row r="597" spans="6:7" customFormat="1" x14ac:dyDescent="0.25">
      <c r="F597" s="5"/>
      <c r="G597" s="5"/>
    </row>
    <row r="598" spans="6:7" customFormat="1" x14ac:dyDescent="0.25">
      <c r="F598" s="5"/>
      <c r="G598" s="5"/>
    </row>
    <row r="599" spans="6:7" customFormat="1" x14ac:dyDescent="0.25">
      <c r="F599" s="5"/>
      <c r="G599" s="5"/>
    </row>
    <row r="600" spans="6:7" customFormat="1" x14ac:dyDescent="0.25">
      <c r="F600" s="5"/>
      <c r="G600" s="5"/>
    </row>
    <row r="601" spans="6:7" customFormat="1" x14ac:dyDescent="0.25">
      <c r="F601" s="5"/>
      <c r="G601" s="5"/>
    </row>
    <row r="602" spans="6:7" customFormat="1" x14ac:dyDescent="0.25">
      <c r="F602" s="5"/>
      <c r="G602" s="5"/>
    </row>
    <row r="603" spans="6:7" customFormat="1" x14ac:dyDescent="0.25">
      <c r="F603" s="5"/>
      <c r="G603" s="5"/>
    </row>
    <row r="604" spans="6:7" customFormat="1" x14ac:dyDescent="0.25">
      <c r="F604" s="5"/>
      <c r="G604" s="5"/>
    </row>
    <row r="605" spans="6:7" customFormat="1" x14ac:dyDescent="0.25">
      <c r="F605" s="5"/>
      <c r="G605" s="5"/>
    </row>
    <row r="606" spans="6:7" customFormat="1" x14ac:dyDescent="0.25">
      <c r="F606" s="5"/>
      <c r="G606" s="5"/>
    </row>
    <row r="607" spans="6:7" customFormat="1" x14ac:dyDescent="0.25">
      <c r="F607" s="5"/>
      <c r="G607" s="5"/>
    </row>
    <row r="608" spans="6:7" customFormat="1" x14ac:dyDescent="0.25">
      <c r="F608" s="5"/>
      <c r="G608" s="5"/>
    </row>
    <row r="609" spans="6:7" customFormat="1" x14ac:dyDescent="0.25">
      <c r="F609" s="5"/>
      <c r="G609" s="5"/>
    </row>
    <row r="610" spans="6:7" customFormat="1" x14ac:dyDescent="0.25">
      <c r="F610" s="5"/>
      <c r="G610" s="5"/>
    </row>
    <row r="611" spans="6:7" customFormat="1" x14ac:dyDescent="0.25">
      <c r="F611" s="5"/>
      <c r="G611" s="5"/>
    </row>
    <row r="612" spans="6:7" customFormat="1" x14ac:dyDescent="0.25">
      <c r="F612" s="5"/>
      <c r="G612" s="5"/>
    </row>
    <row r="613" spans="6:7" customFormat="1" x14ac:dyDescent="0.25">
      <c r="F613" s="5"/>
      <c r="G613" s="5"/>
    </row>
    <row r="614" spans="6:7" customFormat="1" x14ac:dyDescent="0.25">
      <c r="F614" s="5"/>
      <c r="G614" s="5"/>
    </row>
    <row r="615" spans="6:7" customFormat="1" x14ac:dyDescent="0.25">
      <c r="F615" s="5"/>
      <c r="G615" s="5"/>
    </row>
    <row r="616" spans="6:7" customFormat="1" x14ac:dyDescent="0.25">
      <c r="F616" s="5"/>
      <c r="G616" s="5"/>
    </row>
    <row r="617" spans="6:7" customFormat="1" x14ac:dyDescent="0.25">
      <c r="F617" s="5"/>
      <c r="G617" s="5"/>
    </row>
    <row r="618" spans="6:7" customFormat="1" x14ac:dyDescent="0.25">
      <c r="F618" s="5"/>
      <c r="G618" s="5"/>
    </row>
    <row r="619" spans="6:7" customFormat="1" x14ac:dyDescent="0.25">
      <c r="F619" s="5"/>
      <c r="G619" s="5"/>
    </row>
    <row r="620" spans="6:7" customFormat="1" x14ac:dyDescent="0.25">
      <c r="F620" s="5"/>
      <c r="G620" s="5"/>
    </row>
    <row r="621" spans="6:7" customFormat="1" x14ac:dyDescent="0.25">
      <c r="F621" s="5"/>
      <c r="G621" s="5"/>
    </row>
    <row r="622" spans="6:7" customFormat="1" x14ac:dyDescent="0.25">
      <c r="F622" s="5"/>
      <c r="G622" s="5"/>
    </row>
    <row r="623" spans="6:7" customFormat="1" x14ac:dyDescent="0.25">
      <c r="F623" s="5"/>
      <c r="G623" s="5"/>
    </row>
    <row r="624" spans="6:7" customFormat="1" x14ac:dyDescent="0.25">
      <c r="F624" s="5"/>
      <c r="G624" s="5"/>
    </row>
    <row r="625" spans="6:7" customFormat="1" x14ac:dyDescent="0.25">
      <c r="F625" s="5"/>
      <c r="G625" s="5"/>
    </row>
    <row r="626" spans="6:7" customFormat="1" x14ac:dyDescent="0.25">
      <c r="F626" s="5"/>
      <c r="G626" s="5"/>
    </row>
    <row r="627" spans="6:7" customFormat="1" x14ac:dyDescent="0.25">
      <c r="F627" s="5"/>
      <c r="G627" s="5"/>
    </row>
    <row r="628" spans="6:7" customFormat="1" x14ac:dyDescent="0.25">
      <c r="F628" s="5"/>
      <c r="G628" s="5"/>
    </row>
    <row r="629" spans="6:7" customFormat="1" x14ac:dyDescent="0.25">
      <c r="F629" s="5"/>
      <c r="G629" s="5"/>
    </row>
    <row r="630" spans="6:7" customFormat="1" x14ac:dyDescent="0.25">
      <c r="F630" s="5"/>
      <c r="G630" s="5"/>
    </row>
    <row r="631" spans="6:7" customFormat="1" x14ac:dyDescent="0.25">
      <c r="F631" s="5"/>
      <c r="G631" s="5"/>
    </row>
    <row r="632" spans="6:7" customFormat="1" x14ac:dyDescent="0.25">
      <c r="F632" s="5"/>
      <c r="G632" s="5"/>
    </row>
    <row r="633" spans="6:7" customFormat="1" x14ac:dyDescent="0.25">
      <c r="F633" s="5"/>
      <c r="G633" s="5"/>
    </row>
    <row r="634" spans="6:7" customFormat="1" x14ac:dyDescent="0.25">
      <c r="F634" s="5"/>
      <c r="G634" s="5"/>
    </row>
    <row r="635" spans="6:7" customFormat="1" x14ac:dyDescent="0.25">
      <c r="F635" s="5"/>
      <c r="G635" s="5"/>
    </row>
    <row r="636" spans="6:7" customFormat="1" x14ac:dyDescent="0.25">
      <c r="F636" s="5"/>
      <c r="G636" s="5"/>
    </row>
    <row r="637" spans="6:7" customFormat="1" x14ac:dyDescent="0.25">
      <c r="F637" s="5"/>
      <c r="G637" s="5"/>
    </row>
    <row r="638" spans="6:7" customFormat="1" x14ac:dyDescent="0.25">
      <c r="F638" s="5"/>
      <c r="G638" s="5"/>
    </row>
    <row r="639" spans="6:7" customFormat="1" x14ac:dyDescent="0.25">
      <c r="F639" s="5"/>
      <c r="G639" s="5"/>
    </row>
    <row r="640" spans="6:7" customFormat="1" x14ac:dyDescent="0.25">
      <c r="F640" s="5"/>
      <c r="G640" s="5"/>
    </row>
    <row r="641" spans="6:7" customFormat="1" x14ac:dyDescent="0.25">
      <c r="F641" s="5"/>
      <c r="G641" s="5"/>
    </row>
    <row r="642" spans="6:7" customFormat="1" x14ac:dyDescent="0.25">
      <c r="F642" s="5"/>
      <c r="G642" s="5"/>
    </row>
    <row r="643" spans="6:7" customFormat="1" x14ac:dyDescent="0.25">
      <c r="F643" s="5"/>
      <c r="G643" s="5"/>
    </row>
    <row r="644" spans="6:7" customFormat="1" x14ac:dyDescent="0.25">
      <c r="F644" s="5"/>
      <c r="G644" s="5"/>
    </row>
    <row r="645" spans="6:7" customFormat="1" x14ac:dyDescent="0.25">
      <c r="F645" s="5"/>
      <c r="G645" s="5"/>
    </row>
    <row r="646" spans="6:7" customFormat="1" x14ac:dyDescent="0.25">
      <c r="F646" s="5"/>
      <c r="G646" s="5"/>
    </row>
    <row r="647" spans="6:7" customFormat="1" x14ac:dyDescent="0.25">
      <c r="F647" s="5"/>
      <c r="G647" s="5"/>
    </row>
    <row r="648" spans="6:7" customFormat="1" x14ac:dyDescent="0.25">
      <c r="F648" s="5"/>
      <c r="G648" s="5"/>
    </row>
    <row r="649" spans="6:7" customFormat="1" x14ac:dyDescent="0.25">
      <c r="F649" s="5"/>
      <c r="G649" s="5"/>
    </row>
    <row r="650" spans="6:7" customFormat="1" x14ac:dyDescent="0.25">
      <c r="F650" s="5"/>
      <c r="G650" s="5"/>
    </row>
    <row r="651" spans="6:7" customFormat="1" x14ac:dyDescent="0.25">
      <c r="F651" s="5"/>
      <c r="G651" s="5"/>
    </row>
    <row r="652" spans="6:7" customFormat="1" x14ac:dyDescent="0.25">
      <c r="F652" s="5"/>
      <c r="G652" s="5"/>
    </row>
    <row r="653" spans="6:7" customFormat="1" x14ac:dyDescent="0.25">
      <c r="F653" s="5"/>
      <c r="G653" s="5"/>
    </row>
    <row r="654" spans="6:7" customFormat="1" x14ac:dyDescent="0.25">
      <c r="F654" s="5"/>
      <c r="G654" s="5"/>
    </row>
    <row r="655" spans="6:7" customFormat="1" x14ac:dyDescent="0.25">
      <c r="F655" s="5"/>
      <c r="G655" s="5"/>
    </row>
    <row r="656" spans="6:7" customFormat="1" x14ac:dyDescent="0.25">
      <c r="F656" s="5"/>
      <c r="G656" s="5"/>
    </row>
    <row r="657" spans="6:7" customFormat="1" x14ac:dyDescent="0.25">
      <c r="F657" s="5"/>
      <c r="G657" s="5"/>
    </row>
    <row r="658" spans="6:7" customFormat="1" x14ac:dyDescent="0.25">
      <c r="F658" s="5"/>
      <c r="G658" s="5"/>
    </row>
    <row r="659" spans="6:7" customFormat="1" x14ac:dyDescent="0.25">
      <c r="F659" s="5"/>
      <c r="G659" s="5"/>
    </row>
    <row r="660" spans="6:7" customFormat="1" x14ac:dyDescent="0.25">
      <c r="F660" s="5"/>
      <c r="G660" s="5"/>
    </row>
    <row r="661" spans="6:7" customFormat="1" x14ac:dyDescent="0.25">
      <c r="F661" s="5"/>
      <c r="G661" s="5"/>
    </row>
    <row r="662" spans="6:7" customFormat="1" x14ac:dyDescent="0.25">
      <c r="F662" s="5"/>
      <c r="G662" s="5"/>
    </row>
    <row r="663" spans="6:7" customFormat="1" x14ac:dyDescent="0.25">
      <c r="F663" s="5"/>
      <c r="G663" s="5"/>
    </row>
    <row r="664" spans="6:7" customFormat="1" x14ac:dyDescent="0.25">
      <c r="F664" s="5"/>
      <c r="G664" s="5"/>
    </row>
    <row r="665" spans="6:7" customFormat="1" x14ac:dyDescent="0.25">
      <c r="F665" s="5"/>
      <c r="G665" s="5"/>
    </row>
    <row r="666" spans="6:7" customFormat="1" x14ac:dyDescent="0.25">
      <c r="F666" s="5"/>
      <c r="G666" s="5"/>
    </row>
    <row r="667" spans="6:7" customFormat="1" x14ac:dyDescent="0.25">
      <c r="F667" s="5"/>
      <c r="G667" s="5"/>
    </row>
    <row r="668" spans="6:7" customFormat="1" x14ac:dyDescent="0.25">
      <c r="F668" s="5"/>
      <c r="G668" s="5"/>
    </row>
    <row r="669" spans="6:7" customFormat="1" x14ac:dyDescent="0.25">
      <c r="F669" s="5"/>
      <c r="G669" s="5"/>
    </row>
    <row r="670" spans="6:7" customFormat="1" x14ac:dyDescent="0.25">
      <c r="F670" s="5"/>
      <c r="G670" s="5"/>
    </row>
    <row r="671" spans="6:7" customFormat="1" x14ac:dyDescent="0.25">
      <c r="F671" s="5"/>
      <c r="G671" s="5"/>
    </row>
    <row r="672" spans="6:7" customFormat="1" x14ac:dyDescent="0.25">
      <c r="F672" s="5"/>
      <c r="G672" s="5"/>
    </row>
    <row r="673" spans="6:7" customFormat="1" x14ac:dyDescent="0.25">
      <c r="F673" s="5"/>
      <c r="G673" s="5"/>
    </row>
    <row r="674" spans="6:7" customFormat="1" x14ac:dyDescent="0.25">
      <c r="F674" s="5"/>
      <c r="G674" s="5"/>
    </row>
    <row r="675" spans="6:7" customFormat="1" x14ac:dyDescent="0.25">
      <c r="F675" s="5"/>
      <c r="G675" s="5"/>
    </row>
    <row r="676" spans="6:7" customFormat="1" x14ac:dyDescent="0.25">
      <c r="F676" s="5"/>
      <c r="G676" s="5"/>
    </row>
    <row r="677" spans="6:7" customFormat="1" x14ac:dyDescent="0.25">
      <c r="F677" s="5"/>
      <c r="G677" s="5"/>
    </row>
    <row r="678" spans="6:7" customFormat="1" x14ac:dyDescent="0.25">
      <c r="F678" s="5"/>
      <c r="G678" s="5"/>
    </row>
    <row r="679" spans="6:7" customFormat="1" x14ac:dyDescent="0.25">
      <c r="F679" s="5"/>
      <c r="G679" s="5"/>
    </row>
    <row r="680" spans="6:7" customFormat="1" x14ac:dyDescent="0.25">
      <c r="F680" s="5"/>
      <c r="G680" s="5"/>
    </row>
    <row r="681" spans="6:7" customFormat="1" x14ac:dyDescent="0.25">
      <c r="F681" s="5"/>
      <c r="G681" s="5"/>
    </row>
    <row r="682" spans="6:7" customFormat="1" x14ac:dyDescent="0.25">
      <c r="F682" s="5"/>
      <c r="G682" s="5"/>
    </row>
    <row r="683" spans="6:7" customFormat="1" x14ac:dyDescent="0.25">
      <c r="F683" s="5"/>
      <c r="G683" s="5"/>
    </row>
    <row r="684" spans="6:7" customFormat="1" x14ac:dyDescent="0.25">
      <c r="F684" s="5"/>
      <c r="G684" s="5"/>
    </row>
    <row r="685" spans="6:7" customFormat="1" x14ac:dyDescent="0.25">
      <c r="F685" s="5"/>
      <c r="G685" s="5"/>
    </row>
    <row r="686" spans="6:7" customFormat="1" x14ac:dyDescent="0.25">
      <c r="F686" s="5"/>
      <c r="G686" s="5"/>
    </row>
    <row r="687" spans="6:7" customFormat="1" x14ac:dyDescent="0.25">
      <c r="F687" s="5"/>
      <c r="G687" s="5"/>
    </row>
    <row r="688" spans="6:7" customFormat="1" x14ac:dyDescent="0.25">
      <c r="F688" s="5"/>
      <c r="G688" s="5"/>
    </row>
    <row r="689" spans="6:7" customFormat="1" x14ac:dyDescent="0.25">
      <c r="F689" s="5"/>
      <c r="G689" s="5"/>
    </row>
    <row r="690" spans="6:7" customFormat="1" x14ac:dyDescent="0.25">
      <c r="F690" s="5"/>
      <c r="G690" s="5"/>
    </row>
    <row r="691" spans="6:7" customFormat="1" x14ac:dyDescent="0.25">
      <c r="F691" s="5"/>
      <c r="G691" s="5"/>
    </row>
    <row r="692" spans="6:7" customFormat="1" x14ac:dyDescent="0.25">
      <c r="F692" s="5"/>
      <c r="G692" s="5"/>
    </row>
    <row r="693" spans="6:7" customFormat="1" x14ac:dyDescent="0.25">
      <c r="F693" s="5"/>
      <c r="G693" s="5"/>
    </row>
    <row r="694" spans="6:7" customFormat="1" x14ac:dyDescent="0.25">
      <c r="F694" s="5"/>
      <c r="G694" s="5"/>
    </row>
    <row r="695" spans="6:7" customFormat="1" x14ac:dyDescent="0.25">
      <c r="F695" s="5"/>
      <c r="G695" s="5"/>
    </row>
    <row r="696" spans="6:7" customFormat="1" x14ac:dyDescent="0.25">
      <c r="F696" s="5"/>
      <c r="G696" s="5"/>
    </row>
    <row r="697" spans="6:7" customFormat="1" x14ac:dyDescent="0.25">
      <c r="F697" s="5"/>
      <c r="G697" s="5"/>
    </row>
    <row r="698" spans="6:7" customFormat="1" x14ac:dyDescent="0.25">
      <c r="F698" s="5"/>
      <c r="G698" s="5"/>
    </row>
    <row r="699" spans="6:7" customFormat="1" x14ac:dyDescent="0.25">
      <c r="F699" s="5"/>
      <c r="G699" s="5"/>
    </row>
    <row r="700" spans="6:7" customFormat="1" x14ac:dyDescent="0.25">
      <c r="F700" s="5"/>
      <c r="G700" s="5"/>
    </row>
    <row r="701" spans="6:7" customFormat="1" x14ac:dyDescent="0.25">
      <c r="F701" s="5"/>
      <c r="G701" s="5"/>
    </row>
    <row r="702" spans="6:7" customFormat="1" x14ac:dyDescent="0.25">
      <c r="F702" s="5"/>
      <c r="G702" s="5"/>
    </row>
    <row r="703" spans="6:7" customFormat="1" x14ac:dyDescent="0.25">
      <c r="F703" s="5"/>
      <c r="G703" s="5"/>
    </row>
    <row r="704" spans="6:7" customFormat="1" x14ac:dyDescent="0.25">
      <c r="F704" s="5"/>
      <c r="G704" s="5"/>
    </row>
    <row r="705" spans="6:7" customFormat="1" x14ac:dyDescent="0.25">
      <c r="F705" s="5"/>
      <c r="G705" s="5"/>
    </row>
    <row r="706" spans="6:7" customFormat="1" x14ac:dyDescent="0.25">
      <c r="F706" s="5"/>
      <c r="G706" s="5"/>
    </row>
    <row r="707" spans="6:7" customFormat="1" x14ac:dyDescent="0.25">
      <c r="F707" s="5"/>
      <c r="G707" s="5"/>
    </row>
    <row r="708" spans="6:7" customFormat="1" x14ac:dyDescent="0.25">
      <c r="F708" s="5"/>
      <c r="G708" s="5"/>
    </row>
    <row r="709" spans="6:7" customFormat="1" x14ac:dyDescent="0.25">
      <c r="F709" s="5"/>
      <c r="G709" s="5"/>
    </row>
    <row r="710" spans="6:7" customFormat="1" x14ac:dyDescent="0.25">
      <c r="F710" s="5"/>
      <c r="G710" s="5"/>
    </row>
    <row r="711" spans="6:7" customFormat="1" x14ac:dyDescent="0.25">
      <c r="F711" s="5"/>
      <c r="G711" s="5"/>
    </row>
    <row r="712" spans="6:7" customFormat="1" x14ac:dyDescent="0.25">
      <c r="F712" s="5"/>
      <c r="G712" s="5"/>
    </row>
    <row r="713" spans="6:7" customFormat="1" x14ac:dyDescent="0.25">
      <c r="F713" s="5"/>
      <c r="G713" s="5"/>
    </row>
    <row r="714" spans="6:7" customFormat="1" x14ac:dyDescent="0.25">
      <c r="F714" s="5"/>
      <c r="G714" s="5"/>
    </row>
    <row r="715" spans="6:7" customFormat="1" x14ac:dyDescent="0.25">
      <c r="F715" s="5"/>
      <c r="G715" s="5"/>
    </row>
    <row r="716" spans="6:7" customFormat="1" x14ac:dyDescent="0.25">
      <c r="F716" s="5"/>
      <c r="G716" s="5"/>
    </row>
    <row r="717" spans="6:7" customFormat="1" x14ac:dyDescent="0.25">
      <c r="F717" s="5"/>
      <c r="G717" s="5"/>
    </row>
    <row r="718" spans="6:7" customFormat="1" x14ac:dyDescent="0.25">
      <c r="F718" s="5"/>
      <c r="G718" s="5"/>
    </row>
    <row r="719" spans="6:7" customFormat="1" x14ac:dyDescent="0.25">
      <c r="F719" s="5"/>
      <c r="G719" s="5"/>
    </row>
    <row r="720" spans="6:7" customFormat="1" x14ac:dyDescent="0.25">
      <c r="F720" s="5"/>
      <c r="G720" s="5"/>
    </row>
    <row r="721" spans="6:7" customFormat="1" x14ac:dyDescent="0.25">
      <c r="F721" s="5"/>
      <c r="G721" s="5"/>
    </row>
    <row r="722" spans="6:7" customFormat="1" x14ac:dyDescent="0.25">
      <c r="F722" s="5"/>
      <c r="G722" s="5"/>
    </row>
    <row r="723" spans="6:7" customFormat="1" x14ac:dyDescent="0.25">
      <c r="F723" s="5"/>
      <c r="G723" s="5"/>
    </row>
    <row r="724" spans="6:7" customFormat="1" x14ac:dyDescent="0.25">
      <c r="F724" s="5"/>
      <c r="G724" s="5"/>
    </row>
    <row r="725" spans="6:7" customFormat="1" x14ac:dyDescent="0.25">
      <c r="F725" s="5"/>
      <c r="G725" s="5"/>
    </row>
    <row r="726" spans="6:7" customFormat="1" x14ac:dyDescent="0.25">
      <c r="F726" s="5"/>
      <c r="G726" s="5"/>
    </row>
    <row r="727" spans="6:7" customFormat="1" x14ac:dyDescent="0.25">
      <c r="F727" s="5"/>
      <c r="G727" s="5"/>
    </row>
    <row r="728" spans="6:7" customFormat="1" x14ac:dyDescent="0.25">
      <c r="F728" s="5"/>
      <c r="G728" s="5"/>
    </row>
    <row r="729" spans="6:7" customFormat="1" x14ac:dyDescent="0.25">
      <c r="F729" s="5"/>
      <c r="G729" s="5"/>
    </row>
    <row r="730" spans="6:7" customFormat="1" x14ac:dyDescent="0.25">
      <c r="F730" s="5"/>
      <c r="G730" s="5"/>
    </row>
    <row r="731" spans="6:7" customFormat="1" x14ac:dyDescent="0.25">
      <c r="F731" s="5"/>
      <c r="G731" s="5"/>
    </row>
    <row r="732" spans="6:7" customFormat="1" x14ac:dyDescent="0.25">
      <c r="F732" s="5"/>
      <c r="G732" s="5"/>
    </row>
    <row r="733" spans="6:7" customFormat="1" x14ac:dyDescent="0.25">
      <c r="F733" s="5"/>
      <c r="G733" s="5"/>
    </row>
    <row r="734" spans="6:7" customFormat="1" x14ac:dyDescent="0.25">
      <c r="F734" s="5"/>
      <c r="G734" s="5"/>
    </row>
    <row r="735" spans="6:7" customFormat="1" x14ac:dyDescent="0.25">
      <c r="F735" s="5"/>
      <c r="G735" s="5"/>
    </row>
    <row r="736" spans="6:7" customFormat="1" x14ac:dyDescent="0.25">
      <c r="F736" s="5"/>
      <c r="G736" s="5"/>
    </row>
    <row r="737" spans="6:7" customFormat="1" x14ac:dyDescent="0.25">
      <c r="F737" s="5"/>
      <c r="G737" s="5"/>
    </row>
    <row r="738" spans="6:7" customFormat="1" x14ac:dyDescent="0.25">
      <c r="F738" s="5"/>
      <c r="G738" s="5"/>
    </row>
    <row r="739" spans="6:7" customFormat="1" x14ac:dyDescent="0.25">
      <c r="F739" s="5"/>
      <c r="G739" s="5"/>
    </row>
    <row r="740" spans="6:7" customFormat="1" x14ac:dyDescent="0.25">
      <c r="F740" s="5"/>
      <c r="G74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Travel Register</vt:lpstr>
      <vt:lpstr>Rec Register</vt:lpstr>
    </vt:vector>
  </TitlesOfParts>
  <Company>Sigma-Aldrich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McGrath</dc:creator>
  <cp:lastModifiedBy>Ian McGrath</cp:lastModifiedBy>
  <cp:lastPrinted>2016-08-03T22:14:30Z</cp:lastPrinted>
  <dcterms:created xsi:type="dcterms:W3CDTF">2016-01-30T17:04:23Z</dcterms:created>
  <dcterms:modified xsi:type="dcterms:W3CDTF">2016-08-03T22:15:53Z</dcterms:modified>
</cp:coreProperties>
</file>