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cgrath\Documents\Personal\Soccer\Board of Directors\"/>
    </mc:Choice>
  </mc:AlternateContent>
  <bookViews>
    <workbookView xWindow="240" yWindow="810" windowWidth="20115" windowHeight="7335" activeTab="2"/>
  </bookViews>
  <sheets>
    <sheet name="Summary" sheetId="3" r:id="rId1"/>
    <sheet name="Rec Register-2016" sheetId="2" r:id="rId2"/>
    <sheet name="Travel Register" sheetId="1" r:id="rId3"/>
  </sheets>
  <calcPr calcId="171027"/>
</workbook>
</file>

<file path=xl/calcChain.xml><?xml version="1.0" encoding="utf-8"?>
<calcChain xmlns="http://schemas.openxmlformats.org/spreadsheetml/2006/main">
  <c r="B61" i="3" l="1"/>
  <c r="B30" i="3" s="1"/>
  <c r="B38" i="3"/>
  <c r="B29" i="3" s="1"/>
  <c r="B31" i="3" l="1"/>
  <c r="G38" i="2" l="1"/>
  <c r="B24" i="3"/>
  <c r="B5" i="3" s="1"/>
  <c r="B6" i="3" s="1"/>
  <c r="B12" i="3"/>
  <c r="F168" i="1" l="1"/>
  <c r="G5" i="2" l="1"/>
  <c r="G6" i="2" s="1"/>
  <c r="G7" i="2" s="1"/>
  <c r="G8" i="2" s="1"/>
  <c r="G9" i="2" s="1"/>
  <c r="G10" i="2" s="1"/>
  <c r="G11" i="2" s="1"/>
  <c r="G12" i="2" s="1"/>
  <c r="G13" i="2" s="1"/>
  <c r="J4" i="2"/>
  <c r="G5" i="1"/>
  <c r="G14" i="2" l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40" i="2" s="1"/>
  <c r="I4" i="1"/>
  <c r="G6" i="1" l="1"/>
  <c r="G7" i="1" l="1"/>
  <c r="G8" i="1" s="1"/>
  <c r="G9" i="1" s="1"/>
  <c r="G10" i="1" s="1"/>
  <c r="G11" i="1" s="1"/>
  <c r="G12" i="1" s="1"/>
  <c r="G13" i="1" s="1"/>
  <c r="G14" i="1" s="1"/>
  <c r="G15" i="1" l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l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l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l="1"/>
  <c r="G83" i="1" l="1"/>
  <c r="G84" i="1" l="1"/>
  <c r="G85" i="1" l="1"/>
  <c r="G86" i="1" l="1"/>
  <c r="G87" i="1" s="1"/>
  <c r="G88" i="1" l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l="1"/>
  <c r="G118" i="1" s="1"/>
  <c r="G119" i="1" l="1"/>
  <c r="G120" i="1" s="1"/>
  <c r="G121" i="1" s="1"/>
  <c r="G122" i="1" s="1"/>
  <c r="G123" i="1" s="1"/>
  <c r="G124" i="1" s="1"/>
  <c r="G125" i="1" s="1"/>
  <c r="G126" i="1" l="1"/>
  <c r="G127" i="1" s="1"/>
  <c r="G128" i="1" s="1"/>
  <c r="G129" i="1" s="1"/>
  <c r="G130" i="1" s="1"/>
  <c r="G131" i="1" s="1"/>
  <c r="G132" i="1" s="1"/>
  <c r="G133" i="1" s="1"/>
  <c r="G134" i="1" l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l="1"/>
  <c r="G167" i="1" l="1"/>
  <c r="G168" i="1" s="1"/>
</calcChain>
</file>

<file path=xl/sharedStrings.xml><?xml version="1.0" encoding="utf-8"?>
<sst xmlns="http://schemas.openxmlformats.org/spreadsheetml/2006/main" count="925" uniqueCount="316">
  <si>
    <t>Date</t>
  </si>
  <si>
    <t>Check Number</t>
  </si>
  <si>
    <t>Payee</t>
  </si>
  <si>
    <t>Memo</t>
  </si>
  <si>
    <t>Category</t>
  </si>
  <si>
    <t>Amount</t>
  </si>
  <si>
    <t>Balance</t>
  </si>
  <si>
    <t>Travel 2016 Register</t>
  </si>
  <si>
    <t>Last Date Updated:</t>
  </si>
  <si>
    <t>Dep</t>
  </si>
  <si>
    <t>Try Soccer</t>
  </si>
  <si>
    <t>Sweatshirts</t>
  </si>
  <si>
    <t>Sweatshirts and Backpacks</t>
  </si>
  <si>
    <t>EFT</t>
  </si>
  <si>
    <t>USPS</t>
  </si>
  <si>
    <t>Postage and Delivery</t>
  </si>
  <si>
    <t>1 yr Renewal of Fiskdale PO Box</t>
  </si>
  <si>
    <t>Fee</t>
  </si>
  <si>
    <t>DEP</t>
  </si>
  <si>
    <t>Kangaroo Crossing</t>
  </si>
  <si>
    <t>Sweatshirts and Embroidering</t>
  </si>
  <si>
    <t>Invoice #46666KJ</t>
  </si>
  <si>
    <t>Returned Check Fee</t>
  </si>
  <si>
    <t>Returned Check- Mayo</t>
  </si>
  <si>
    <t>Fees and Charges: Bank Fee</t>
  </si>
  <si>
    <t>Brimfield Acres North</t>
  </si>
  <si>
    <t>Grass Mowing- Emailed dated 1/18/16</t>
  </si>
  <si>
    <t>MAYS</t>
  </si>
  <si>
    <t>Registrations- Spring 2016</t>
  </si>
  <si>
    <t>Credit Interest</t>
  </si>
  <si>
    <t>FINAL BALANCE</t>
  </si>
  <si>
    <t>Rec Soccer 2016 Register</t>
  </si>
  <si>
    <t>Tracy Rapose</t>
  </si>
  <si>
    <t>Refund for Jack; Spring 2016</t>
  </si>
  <si>
    <t>Refunds</t>
  </si>
  <si>
    <t>Kathleen Korenda</t>
  </si>
  <si>
    <t>Coaching Refund; Ethan; Spring 2016</t>
  </si>
  <si>
    <t>Scott Parker</t>
  </si>
  <si>
    <t>Coaching Refund; Ethan/Erin; Spring 2016</t>
  </si>
  <si>
    <t>Scott Belanger</t>
  </si>
  <si>
    <t>Refund for Shane Acker; Spring 2016</t>
  </si>
  <si>
    <t>Refunds- Coaching</t>
  </si>
  <si>
    <t>Christopher Mazeika</t>
  </si>
  <si>
    <t>Coaching Refund; Eben/Adam; Spring 2016</t>
  </si>
  <si>
    <t>VOID</t>
  </si>
  <si>
    <t>Kevin MacConnell</t>
  </si>
  <si>
    <t>Coaching Refund; Jameson; Spring 2016</t>
  </si>
  <si>
    <t>Chris Debruin</t>
  </si>
  <si>
    <t>Coaching Refund; Jack/Ava; Spring 2016</t>
  </si>
  <si>
    <t>Ami Faugno</t>
  </si>
  <si>
    <t>Refund for Julia; Spring 2016</t>
  </si>
  <si>
    <t>Bill Bailey</t>
  </si>
  <si>
    <t>Refund for Will/Lauren; Spring 2016- Board</t>
  </si>
  <si>
    <t>Refunds- Board</t>
  </si>
  <si>
    <t>Ken Lacey</t>
  </si>
  <si>
    <t>Coaching Refund; Cabot; Spring 2016</t>
  </si>
  <si>
    <t>John Schneider</t>
  </si>
  <si>
    <t>Coaching Refund; John; Spring 2016</t>
  </si>
  <si>
    <t>Nancy O'Brien</t>
  </si>
  <si>
    <t>Coaching Refund; Emmet, Owen, Liam; Spring 2016</t>
  </si>
  <si>
    <t>Ryan Stattenfield</t>
  </si>
  <si>
    <t>Coaching Refund; Owen, Abigail; Spring 2016</t>
  </si>
  <si>
    <t>Greg Colati</t>
  </si>
  <si>
    <t>Refund for Eleanor; Spring 2016- Board</t>
  </si>
  <si>
    <t>Victor Matheson</t>
  </si>
  <si>
    <t>Coaching Refund; Alexandra; Spring 2016</t>
  </si>
  <si>
    <t>John Buday</t>
  </si>
  <si>
    <t>Coaching Refund; Stella; Spring 2016</t>
  </si>
  <si>
    <t>Timothy Leland</t>
  </si>
  <si>
    <t>Coaching Refund; Eleanor/Jack/Roger; Spring 2016</t>
  </si>
  <si>
    <t>Amy Briggs</t>
  </si>
  <si>
    <t>Coaching Refund; Samantha; Spring 2016</t>
  </si>
  <si>
    <t>Paul Wengender</t>
  </si>
  <si>
    <t>Coaching Refund; Eva/Analise; Spring 2016</t>
  </si>
  <si>
    <t>Income</t>
  </si>
  <si>
    <t>Expenses</t>
  </si>
  <si>
    <t>Registrations &amp; Uniforms</t>
  </si>
  <si>
    <t>Registration Fees</t>
  </si>
  <si>
    <t>Challenger Teamwear</t>
  </si>
  <si>
    <t>Paint and Equipment</t>
  </si>
  <si>
    <t>Invoice #0023AC- 20 cases Paint &amp; Field liner</t>
  </si>
  <si>
    <t>Doug Blakeley</t>
  </si>
  <si>
    <t>Coaching Refund: Goalkeepers Course</t>
  </si>
  <si>
    <t>Refunds- License or Courses</t>
  </si>
  <si>
    <t>Jan Beu</t>
  </si>
  <si>
    <t>Refund for Bradley- U16 registration; No team</t>
  </si>
  <si>
    <t>Brian Burgess</t>
  </si>
  <si>
    <t>Refund for Pierce- U16 resistration; No team</t>
  </si>
  <si>
    <t>Mark DeGray</t>
  </si>
  <si>
    <t>Refund for Kyle- U16 registration; no team</t>
  </si>
  <si>
    <t>Jean Mitchell</t>
  </si>
  <si>
    <t>Refund for Daniel- U16 Registration- no team</t>
  </si>
  <si>
    <t>Bettina Schmidt</t>
  </si>
  <si>
    <t>Refund for Tyler- U16 Registration; no Team</t>
  </si>
  <si>
    <t>Amy Sacco</t>
  </si>
  <si>
    <t>Refund for Robert; Spring 2016</t>
  </si>
  <si>
    <t>Laurie Krusas</t>
  </si>
  <si>
    <t>Refund for Ella Petersen; Spring 2016</t>
  </si>
  <si>
    <t>ü</t>
  </si>
  <si>
    <t>n/a</t>
  </si>
  <si>
    <t>Cleared</t>
  </si>
  <si>
    <t>James Goodhines</t>
  </si>
  <si>
    <t>Refund for Colin- Registration; Spring 2016</t>
  </si>
  <si>
    <t>Ryan Hurt</t>
  </si>
  <si>
    <t>Refund for Cooper; Spring 2016 Registration</t>
  </si>
  <si>
    <t>Travelers Community Connections</t>
  </si>
  <si>
    <t>Donation</t>
  </si>
  <si>
    <t>Amazon</t>
  </si>
  <si>
    <t>Walmart</t>
  </si>
  <si>
    <t>Debit Card Transaction Credit</t>
  </si>
  <si>
    <t>Spring Uniform Costs + 1 Backpack</t>
  </si>
  <si>
    <t>A1 Septic Service</t>
  </si>
  <si>
    <t>Invoice #: 43266 &amp; 43267; April Rentals Brimfield &amp; Brookfield</t>
  </si>
  <si>
    <t>Professional Services</t>
  </si>
  <si>
    <t xml:space="preserve">MYSA </t>
  </si>
  <si>
    <t>Reference # 6295224; Spring Soccer (68 new players &amp; 14 new Adults)</t>
  </si>
  <si>
    <t>Insurance (Business)</t>
  </si>
  <si>
    <t>Megan Panek</t>
  </si>
  <si>
    <t>Office Supplies</t>
  </si>
  <si>
    <t>Multiple Staples Receipts</t>
  </si>
  <si>
    <t>Barn Keys</t>
  </si>
  <si>
    <t>Equipment</t>
  </si>
  <si>
    <t>Raymond Morehouse</t>
  </si>
  <si>
    <t>Refund for Raymond Morehouse- U16 Registration- no team</t>
  </si>
  <si>
    <t>Order number: 104-9309997-8586630; Goalie gloves, pinnies, measuring tape</t>
  </si>
  <si>
    <t>Order number: 104-1068448-0684242 &amp; 104-5350206-8362636; First Aid Kits; Pumps &amp; Ice packs</t>
  </si>
  <si>
    <t>Lauren Blakeley</t>
  </si>
  <si>
    <t>Field Painting- Spring 3 fields- Weeks 1-4</t>
  </si>
  <si>
    <t>Anthony Law</t>
  </si>
  <si>
    <t>Field Painting- Spring Lewis Field- Weeks 1-2</t>
  </si>
  <si>
    <t>New England Revolution</t>
  </si>
  <si>
    <t>Fund Raiser; Tickets</t>
  </si>
  <si>
    <t>Fundraising</t>
  </si>
  <si>
    <t>Refund for Zack- Wrong registration for Rec</t>
  </si>
  <si>
    <t>Refund</t>
  </si>
  <si>
    <t>Coaches Shirts &amp; Equipment bags: Invoice 50827KJ</t>
  </si>
  <si>
    <t>A-1 Septic Services</t>
  </si>
  <si>
    <t>Rental for Lewsi Field: Invoice #43534</t>
  </si>
  <si>
    <t>Home Depot</t>
  </si>
  <si>
    <t>Field Paint: Receipt 2682 with return on 4/11/16</t>
  </si>
  <si>
    <t>Measuring Wheel</t>
  </si>
  <si>
    <t>Soccer.com</t>
  </si>
  <si>
    <t>Kate Alexander</t>
  </si>
  <si>
    <t>Field Painting- to Anthony Law</t>
  </si>
  <si>
    <t>Registrations &amp; Uniforms; REGPAY0001 online</t>
  </si>
  <si>
    <t>Field Painting- Spring 3 fields- Weeks 5-8</t>
  </si>
  <si>
    <t>Field Painting- Spring Lewis Field- Weeks 7-8</t>
  </si>
  <si>
    <t>Evaluations- Fall season June 12th</t>
  </si>
  <si>
    <t>Socks (84 total) and Shipping: Invoice #50813KJ</t>
  </si>
  <si>
    <t>Registrations &amp; Uniforms; mail ins</t>
  </si>
  <si>
    <t>Shawn Schantz</t>
  </si>
  <si>
    <t>Refund for Carter- not playing travel</t>
  </si>
  <si>
    <t>Toni Iott</t>
  </si>
  <si>
    <t>Refund for uniform fee</t>
  </si>
  <si>
    <t>Rental for Lewis field and Brimfield; Invoices 43906;43952;43953</t>
  </si>
  <si>
    <t>TRY Soccer</t>
  </si>
  <si>
    <t>Travelers Community Connections- Employee Giving Campaign- Check #0000750455</t>
  </si>
  <si>
    <t>Field Painting- Spring Lewis Field- Week 3-6</t>
  </si>
  <si>
    <t>Michaels</t>
  </si>
  <si>
    <t>Pins transaction #592556</t>
  </si>
  <si>
    <t xml:space="preserve">Registrations &amp; Uniforms- Sportsmanager </t>
  </si>
  <si>
    <t>Staples</t>
  </si>
  <si>
    <t>Susan Rohrbacher</t>
  </si>
  <si>
    <t>Field Mowing  for Brimfield Acres</t>
  </si>
  <si>
    <t>Rental for Lewis field and Brimfield; Invoices 44330 &amp; 44331</t>
  </si>
  <si>
    <t>Nick Ferro</t>
  </si>
  <si>
    <t>Coaching License- Course G</t>
  </si>
  <si>
    <t>Refunds- Licenses or Courses</t>
  </si>
  <si>
    <t>Teddy G's</t>
  </si>
  <si>
    <t>Board Meeting Dinner</t>
  </si>
  <si>
    <t>Entertainment</t>
  </si>
  <si>
    <t>Registration fees</t>
  </si>
  <si>
    <t>Registration/Insurance Fees to MAYS</t>
  </si>
  <si>
    <t>Registrations- External DEPOSIT- SPORTSMANAGER</t>
  </si>
  <si>
    <t>Amazon.com</t>
  </si>
  <si>
    <t>Real Futbol</t>
  </si>
  <si>
    <t>Uniforms for U10 girls &amp; Boys</t>
  </si>
  <si>
    <t>14.822.03</t>
  </si>
  <si>
    <t>Slims &amp; Berthiume Portable Toilets</t>
  </si>
  <si>
    <t>Jr/ SR High School Rent &amp; Service</t>
  </si>
  <si>
    <t>Travelers Community Connections- Employee Giving Campaign- Check #752423</t>
  </si>
  <si>
    <t>Field Painting Week 1-5</t>
  </si>
  <si>
    <t>Lily Lucas</t>
  </si>
  <si>
    <t>Ginger Lucas</t>
  </si>
  <si>
    <t>Victoria Bowler</t>
  </si>
  <si>
    <t>The Logo Shop</t>
  </si>
  <si>
    <t>Uniforms for Referees; Invoice # 1128</t>
  </si>
  <si>
    <t>Rental for Portable Toilets; Invoices 165, 166,167</t>
  </si>
  <si>
    <t>Field Lining- Weeks 1-5</t>
  </si>
  <si>
    <t>Rental for Portable Toilets; Invoices 217; 222;223</t>
  </si>
  <si>
    <t>Abby Befford</t>
  </si>
  <si>
    <t xml:space="preserve">Goal Equipment </t>
  </si>
  <si>
    <t>Dunkin Dounuts/Walmart</t>
  </si>
  <si>
    <t>+</t>
  </si>
  <si>
    <t>Board Refund; Avery and Fenton; Fall 2016</t>
  </si>
  <si>
    <t>Mark Michalak</t>
  </si>
  <si>
    <t>Harlan- Clark</t>
  </si>
  <si>
    <t>Check Reorder</t>
  </si>
  <si>
    <t>TRY SOCCER ONLINE STORE</t>
  </si>
  <si>
    <t>STAPLES</t>
  </si>
  <si>
    <t>Registrations</t>
  </si>
  <si>
    <t>MAYS Fees</t>
  </si>
  <si>
    <t>Field Lining</t>
  </si>
  <si>
    <t>Uniforms</t>
  </si>
  <si>
    <t>Bank Fee</t>
  </si>
  <si>
    <t>Travel Soccer Expense Summary</t>
  </si>
  <si>
    <t>Overview</t>
  </si>
  <si>
    <t>CASH</t>
  </si>
  <si>
    <t xml:space="preserve">Referee's Pay </t>
  </si>
  <si>
    <t>FIeld Painting Week 6-9</t>
  </si>
  <si>
    <t>Field Painting Week 6-9</t>
  </si>
  <si>
    <t>Red Roof Catering</t>
  </si>
  <si>
    <t>Catering for the Referees Dinner</t>
  </si>
  <si>
    <t>Cooper Audette</t>
  </si>
  <si>
    <t>Aidan Babcock</t>
  </si>
  <si>
    <t>Finian Hanranan</t>
  </si>
  <si>
    <t>NOTE: GAP IN CHECK Numbers</t>
  </si>
  <si>
    <t>Adam Jensen</t>
  </si>
  <si>
    <t>Erin Jensen</t>
  </si>
  <si>
    <t>Erik Jensen</t>
  </si>
  <si>
    <t>Ethan Kowal</t>
  </si>
  <si>
    <t>Amber Lataille</t>
  </si>
  <si>
    <t>Victoria Messina</t>
  </si>
  <si>
    <t>Lauren Moloney</t>
  </si>
  <si>
    <t>Nick Neslusan</t>
  </si>
  <si>
    <t>Justin Schmida</t>
  </si>
  <si>
    <t>Deposit extra Referee Cash</t>
  </si>
  <si>
    <t>Deposit</t>
  </si>
  <si>
    <t>Photography Donation</t>
  </si>
  <si>
    <t>Travelers Community Connection- Employee Giving Campaign- Check #758219</t>
  </si>
  <si>
    <t>Burgess School Rental &amp; Service- Invoice # 278</t>
  </si>
  <si>
    <t>Jr/ SR High School Rent &amp; Service- Invoice #251</t>
  </si>
  <si>
    <t>Rec Soccer Expense Summary</t>
  </si>
  <si>
    <t>League Expenses billed to Towns</t>
  </si>
  <si>
    <t>Coaching License Refund</t>
  </si>
  <si>
    <t>TRY Travel Soccer</t>
  </si>
  <si>
    <t>Field Paint</t>
  </si>
  <si>
    <t>Referee Shirts</t>
  </si>
  <si>
    <t>Paid mistakenly by Travel...The Logo Shop- Uniform for Referees; Invoice Number #1128</t>
  </si>
  <si>
    <t xml:space="preserve">Portable Toilets </t>
  </si>
  <si>
    <t>Jr/SR High School and Burgess</t>
  </si>
  <si>
    <t>Referee Pay</t>
  </si>
  <si>
    <t>Rental for Portable Toilets; Invoices 260 &amp; 279</t>
  </si>
  <si>
    <t>Field Mowing for Brimfield Acres</t>
  </si>
  <si>
    <t>Field Lining- Weeks 6-9</t>
  </si>
  <si>
    <t>Mark Wilson</t>
  </si>
  <si>
    <t>Coaching Refund</t>
  </si>
  <si>
    <t>Aaron Smith</t>
  </si>
  <si>
    <t>Refund for late payments</t>
  </si>
  <si>
    <t>Kadion Phillips</t>
  </si>
  <si>
    <t>Kevin Yap</t>
  </si>
  <si>
    <t>Board Refund; Sam and Will; Fall 2016</t>
  </si>
  <si>
    <t>Coaching Refund; Eleanor, Fall 2016</t>
  </si>
  <si>
    <t>Coaching Refund; Rose, Fall 2016</t>
  </si>
  <si>
    <t>Andrew Marino</t>
  </si>
  <si>
    <t>Coaching Refund; Kelsey; Fall 2016</t>
  </si>
  <si>
    <t>Coaching Refund; Jack and Ava; Fall 2016</t>
  </si>
  <si>
    <t>Teddy Kubacki</t>
  </si>
  <si>
    <t>Coaching Refund; Tylor; Fall 2016</t>
  </si>
  <si>
    <t>Coaching Refund; Eben; Fall 2016</t>
  </si>
  <si>
    <t>Edward Goodwin</t>
  </si>
  <si>
    <t>Coaching Refund; Rita and Eddie; Fall 2016</t>
  </si>
  <si>
    <t>Board Refund; Fall 2016; Eleanor</t>
  </si>
  <si>
    <t>Coaching Refund; Alexandra; Fall2016</t>
  </si>
  <si>
    <t>Board Refund; Will and Lauren; Fall 2016</t>
  </si>
  <si>
    <t>Jake Hill</t>
  </si>
  <si>
    <t>Coaching Refund; Hunter; Fall 2016</t>
  </si>
  <si>
    <t>Coaching Refund; Jameson; Fall 2016</t>
  </si>
  <si>
    <t>Nate Jones</t>
  </si>
  <si>
    <t>Coaching Refund; Regan; Fall 2016</t>
  </si>
  <si>
    <t>Coaching Refund; Owen, Abigail; Fall 2016</t>
  </si>
  <si>
    <t>as of January 18,2017</t>
  </si>
  <si>
    <t>Field Paint Reimbursement</t>
  </si>
  <si>
    <t>Catering for Referee Banquet</t>
  </si>
  <si>
    <t>Balls and Bib Numbers: Invoice44229014</t>
  </si>
  <si>
    <t>Prime Membership</t>
  </si>
  <si>
    <t>Various items for Tryouts; transaction #1783945600107837</t>
  </si>
  <si>
    <t>Pins; transaction #44761195002</t>
  </si>
  <si>
    <t>Cones: Order # 9720215</t>
  </si>
  <si>
    <t>Marking Whisker: Order #7674623</t>
  </si>
  <si>
    <t>Cones: Order #7792213</t>
  </si>
  <si>
    <t>Pug Goals; Order #3491459</t>
  </si>
  <si>
    <t>Corner Flags; Order#8332217</t>
  </si>
  <si>
    <t>Corner Flags; Order #7793018</t>
  </si>
  <si>
    <t>PUG Goals; Order #7793018</t>
  </si>
  <si>
    <t>Cones; Order # 7793018</t>
  </si>
  <si>
    <t>SPORTSMANAGER Dep- SPRING 2017</t>
  </si>
  <si>
    <t xml:space="preserve">TO be reimbursed by Rec </t>
  </si>
  <si>
    <t>Supplies</t>
  </si>
  <si>
    <t>GoDaddy.com</t>
  </si>
  <si>
    <t>Website Renewal</t>
  </si>
  <si>
    <t>Coaching Refund: Mason</t>
  </si>
  <si>
    <t>Melissa McLaughlin</t>
  </si>
  <si>
    <t>Refund for Hayden- Not playing</t>
  </si>
  <si>
    <t>Stamps</t>
  </si>
  <si>
    <t>Men's Coaching Shirts- Invoice #0646996-IN</t>
  </si>
  <si>
    <t>Bank Statement as of 1-1-2016</t>
  </si>
  <si>
    <t>From the 2015 Register</t>
  </si>
  <si>
    <t>Registrations and Uniforms</t>
  </si>
  <si>
    <t>Refunds for Players</t>
  </si>
  <si>
    <t>Refunds for Coaches and Board Members</t>
  </si>
  <si>
    <t>withdrawn from 2015 register</t>
  </si>
  <si>
    <t>Jackets</t>
  </si>
  <si>
    <t xml:space="preserve">Field Paint, Invoice # NS4279-IN; </t>
  </si>
  <si>
    <t>Portable Toilets</t>
  </si>
  <si>
    <t>Field Mowing- Brimfield Acres</t>
  </si>
  <si>
    <t>Evaluations</t>
  </si>
  <si>
    <t>Lewis, Brimfield, Town barn</t>
  </si>
  <si>
    <t>Website</t>
  </si>
  <si>
    <t>MYSA Fees</t>
  </si>
  <si>
    <t>Uniform Costs, Coaches Shirts, Jackets</t>
  </si>
  <si>
    <t>Sweatshirts and Embroidery</t>
  </si>
  <si>
    <t>Revolution Fundraiser</t>
  </si>
  <si>
    <t>Traveler's Community and Les Gardner Photography</t>
  </si>
  <si>
    <t>Traveler's Community</t>
  </si>
  <si>
    <t>Not Categorized- TRY Online Store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</si>
</sst>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_);[Red]\(&quot;$&quot;#,##0.00\)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name val="Wingdings"/>
      <charset val="2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/>
    <xf numFmtId="14" fontId="2" fillId="0" borderId="0" xfId="0" applyNumberFormat="1" applyFont="1"/>
    <xf numFmtId="14" fontId="0" fillId="0" borderId="0" xfId="0" applyNumberFormat="1"/>
    <xf numFmtId="14" fontId="0" fillId="0" borderId="0" xfId="0" applyNumberFormat="1" applyAlignment="1">
      <alignment horizontal="left"/>
    </xf>
    <xf numFmtId="164" fontId="0" fillId="0" borderId="0" xfId="0" applyNumberFormat="1"/>
    <xf numFmtId="0" fontId="1" fillId="0" borderId="0" xfId="0" applyFont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8" fontId="0" fillId="0" borderId="4" xfId="0" applyNumberFormat="1" applyBorder="1"/>
    <xf numFmtId="0" fontId="0" fillId="0" borderId="0" xfId="0" applyBorder="1"/>
    <xf numFmtId="164" fontId="0" fillId="0" borderId="9" xfId="0" applyNumberFormat="1" applyBorder="1"/>
    <xf numFmtId="14" fontId="0" fillId="0" borderId="10" xfId="0" applyNumberFormat="1" applyBorder="1"/>
    <xf numFmtId="164" fontId="1" fillId="0" borderId="0" xfId="0" applyNumberFormat="1" applyFont="1" applyBorder="1"/>
    <xf numFmtId="0" fontId="0" fillId="0" borderId="0" xfId="0" applyFill="1" applyBorder="1"/>
    <xf numFmtId="0" fontId="1" fillId="3" borderId="0" xfId="0" applyFont="1" applyFill="1"/>
    <xf numFmtId="164" fontId="1" fillId="3" borderId="0" xfId="0" applyNumberFormat="1" applyFont="1" applyFill="1"/>
    <xf numFmtId="0" fontId="3" fillId="0" borderId="0" xfId="0" applyFont="1"/>
    <xf numFmtId="0" fontId="5" fillId="0" borderId="0" xfId="0" applyFont="1"/>
    <xf numFmtId="0" fontId="4" fillId="4" borderId="15" xfId="0" applyFont="1" applyFill="1" applyBorder="1"/>
    <xf numFmtId="0" fontId="0" fillId="0" borderId="0" xfId="0" applyAlignment="1">
      <alignment wrapText="1"/>
    </xf>
    <xf numFmtId="0" fontId="1" fillId="0" borderId="14" xfId="0" applyFont="1" applyBorder="1"/>
    <xf numFmtId="0" fontId="0" fillId="5" borderId="15" xfId="0" applyFill="1" applyBorder="1"/>
    <xf numFmtId="0" fontId="1" fillId="0" borderId="17" xfId="0" applyFont="1" applyBorder="1"/>
    <xf numFmtId="0" fontId="1" fillId="0" borderId="18" xfId="0" applyFont="1" applyBorder="1"/>
    <xf numFmtId="0" fontId="0" fillId="0" borderId="4" xfId="0" applyFill="1" applyBorder="1"/>
    <xf numFmtId="164" fontId="2" fillId="0" borderId="0" xfId="0" applyNumberFormat="1" applyFont="1"/>
    <xf numFmtId="4" fontId="0" fillId="0" borderId="0" xfId="0" applyNumberFormat="1"/>
    <xf numFmtId="14" fontId="0" fillId="0" borderId="8" xfId="0" applyNumberFormat="1" applyFill="1" applyBorder="1"/>
    <xf numFmtId="0" fontId="0" fillId="0" borderId="4" xfId="0" applyFill="1" applyBorder="1" applyAlignment="1">
      <alignment horizontal="center"/>
    </xf>
    <xf numFmtId="8" fontId="0" fillId="0" borderId="4" xfId="0" applyNumberFormat="1" applyFill="1" applyBorder="1"/>
    <xf numFmtId="0" fontId="0" fillId="4" borderId="3" xfId="0" applyFill="1" applyBorder="1" applyAlignment="1">
      <alignment horizontal="center" wrapText="1"/>
    </xf>
    <xf numFmtId="0" fontId="0" fillId="4" borderId="21" xfId="0" applyFill="1" applyBorder="1"/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0" fillId="5" borderId="21" xfId="0" applyFill="1" applyBorder="1" applyAlignment="1">
      <alignment wrapText="1"/>
    </xf>
    <xf numFmtId="0" fontId="3" fillId="0" borderId="0" xfId="0" applyFont="1" applyAlignment="1">
      <alignment horizontal="center"/>
    </xf>
    <xf numFmtId="8" fontId="0" fillId="0" borderId="19" xfId="0" applyNumberFormat="1" applyBorder="1" applyAlignment="1">
      <alignment horizontal="center"/>
    </xf>
    <xf numFmtId="8" fontId="0" fillId="0" borderId="4" xfId="0" applyNumberFormat="1" applyBorder="1" applyAlignment="1">
      <alignment horizontal="center"/>
    </xf>
    <xf numFmtId="8" fontId="0" fillId="0" borderId="20" xfId="0" applyNumberFormat="1" applyBorder="1" applyAlignment="1">
      <alignment horizontal="center"/>
    </xf>
    <xf numFmtId="8" fontId="0" fillId="5" borderId="3" xfId="0" applyNumberFormat="1" applyFill="1" applyBorder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15" xfId="0" applyFill="1" applyBorder="1"/>
    <xf numFmtId="8" fontId="0" fillId="0" borderId="3" xfId="0" applyNumberFormat="1" applyFill="1" applyBorder="1" applyAlignment="1">
      <alignment horizontal="center"/>
    </xf>
    <xf numFmtId="0" fontId="0" fillId="0" borderId="21" xfId="0" applyFill="1" applyBorder="1" applyAlignment="1">
      <alignment wrapText="1"/>
    </xf>
    <xf numFmtId="164" fontId="0" fillId="0" borderId="9" xfId="0" applyNumberFormat="1" applyFill="1" applyBorder="1"/>
    <xf numFmtId="14" fontId="0" fillId="0" borderId="5" xfId="0" applyNumberFormat="1" applyFill="1" applyBorder="1"/>
    <xf numFmtId="0" fontId="0" fillId="0" borderId="2" xfId="0" applyFill="1" applyBorder="1" applyAlignment="1">
      <alignment horizontal="center"/>
    </xf>
    <xf numFmtId="0" fontId="0" fillId="0" borderId="6" xfId="0" applyFill="1" applyBorder="1"/>
    <xf numFmtId="0" fontId="0" fillId="0" borderId="2" xfId="0" applyFill="1" applyBorder="1"/>
    <xf numFmtId="8" fontId="0" fillId="0" borderId="2" xfId="0" applyNumberFormat="1" applyFill="1" applyBorder="1"/>
    <xf numFmtId="164" fontId="0" fillId="0" borderId="7" xfId="0" applyNumberFormat="1" applyFill="1" applyBorder="1"/>
    <xf numFmtId="164" fontId="0" fillId="0" borderId="0" xfId="0" applyNumberFormat="1" applyFill="1"/>
    <xf numFmtId="0" fontId="0" fillId="0" borderId="0" xfId="0" applyFill="1"/>
    <xf numFmtId="0" fontId="1" fillId="2" borderId="25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164" fontId="0" fillId="0" borderId="29" xfId="0" applyNumberFormat="1" applyBorder="1"/>
    <xf numFmtId="164" fontId="0" fillId="0" borderId="29" xfId="0" applyNumberFormat="1" applyFill="1" applyBorder="1"/>
    <xf numFmtId="0" fontId="6" fillId="3" borderId="8" xfId="0" applyFont="1" applyFill="1" applyBorder="1" applyAlignment="1">
      <alignment horizontal="center" vertical="center"/>
    </xf>
    <xf numFmtId="164" fontId="0" fillId="3" borderId="29" xfId="0" applyNumberFormat="1" applyFill="1" applyBorder="1"/>
    <xf numFmtId="0" fontId="0" fillId="0" borderId="30" xfId="0" applyBorder="1" applyAlignment="1">
      <alignment horizontal="center"/>
    </xf>
    <xf numFmtId="0" fontId="0" fillId="0" borderId="31" xfId="0" applyBorder="1"/>
    <xf numFmtId="0" fontId="0" fillId="0" borderId="30" xfId="0" applyBorder="1"/>
    <xf numFmtId="164" fontId="0" fillId="0" borderId="30" xfId="0" applyNumberFormat="1" applyBorder="1"/>
    <xf numFmtId="164" fontId="0" fillId="0" borderId="32" xfId="0" applyNumberFormat="1" applyBorder="1"/>
    <xf numFmtId="164" fontId="0" fillId="0" borderId="33" xfId="0" applyNumberFormat="1" applyBorder="1"/>
    <xf numFmtId="0" fontId="0" fillId="0" borderId="24" xfId="0" applyBorder="1" applyAlignment="1"/>
    <xf numFmtId="14" fontId="0" fillId="0" borderId="10" xfId="0" applyNumberFormat="1" applyFill="1" applyBorder="1"/>
    <xf numFmtId="0" fontId="0" fillId="0" borderId="11" xfId="0" applyFill="1" applyBorder="1" applyAlignment="1">
      <alignment horizontal="center"/>
    </xf>
    <xf numFmtId="0" fontId="0" fillId="0" borderId="12" xfId="0" applyFill="1" applyBorder="1"/>
    <xf numFmtId="0" fontId="0" fillId="0" borderId="11" xfId="0" applyFill="1" applyBorder="1"/>
    <xf numFmtId="8" fontId="0" fillId="0" borderId="11" xfId="0" applyNumberFormat="1" applyFill="1" applyBorder="1"/>
    <xf numFmtId="164" fontId="0" fillId="0" borderId="13" xfId="0" applyNumberFormat="1" applyFill="1" applyBorder="1"/>
    <xf numFmtId="14" fontId="1" fillId="2" borderId="25" xfId="0" applyNumberFormat="1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 wrapText="1"/>
    </xf>
    <xf numFmtId="0" fontId="1" fillId="0" borderId="34" xfId="0" applyFont="1" applyBorder="1"/>
    <xf numFmtId="14" fontId="0" fillId="0" borderId="2" xfId="0" applyNumberFormat="1" applyFill="1" applyBorder="1"/>
    <xf numFmtId="0" fontId="0" fillId="0" borderId="8" xfId="0" applyFill="1" applyBorder="1" applyAlignment="1">
      <alignment horizontal="center"/>
    </xf>
    <xf numFmtId="14" fontId="0" fillId="0" borderId="4" xfId="0" applyNumberFormat="1" applyFill="1" applyBorder="1"/>
    <xf numFmtId="0" fontId="6" fillId="0" borderId="8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/>
    </xf>
    <xf numFmtId="14" fontId="0" fillId="0" borderId="35" xfId="0" applyNumberFormat="1" applyFill="1" applyBorder="1"/>
    <xf numFmtId="0" fontId="7" fillId="0" borderId="8" xfId="0" applyFont="1" applyFill="1" applyBorder="1" applyAlignment="1">
      <alignment horizontal="center" vertical="center"/>
    </xf>
    <xf numFmtId="0" fontId="0" fillId="0" borderId="8" xfId="0" applyFill="1" applyBorder="1"/>
    <xf numFmtId="0" fontId="0" fillId="3" borderId="8" xfId="0" applyFill="1" applyBorder="1"/>
    <xf numFmtId="14" fontId="0" fillId="0" borderId="4" xfId="0" applyNumberFormat="1" applyBorder="1"/>
    <xf numFmtId="0" fontId="0" fillId="0" borderId="8" xfId="0" applyBorder="1"/>
    <xf numFmtId="14" fontId="0" fillId="0" borderId="30" xfId="0" applyNumberFormat="1" applyBorder="1"/>
    <xf numFmtId="0" fontId="0" fillId="0" borderId="36" xfId="0" applyBorder="1"/>
    <xf numFmtId="0" fontId="1" fillId="0" borderId="37" xfId="0" applyFont="1" applyBorder="1"/>
    <xf numFmtId="8" fontId="0" fillId="0" borderId="30" xfId="0" applyNumberFormat="1" applyBorder="1" applyAlignment="1">
      <alignment horizontal="center"/>
    </xf>
    <xf numFmtId="0" fontId="0" fillId="0" borderId="38" xfId="0" applyBorder="1" applyAlignment="1">
      <alignment wrapText="1"/>
    </xf>
    <xf numFmtId="0" fontId="0" fillId="0" borderId="0" xfId="0" applyAlignment="1"/>
    <xf numFmtId="0" fontId="0" fillId="5" borderId="16" xfId="0" applyFill="1" applyBorder="1"/>
    <xf numFmtId="8" fontId="0" fillId="5" borderId="11" xfId="0" applyNumberFormat="1" applyFill="1" applyBorder="1" applyAlignment="1">
      <alignment horizontal="center"/>
    </xf>
    <xf numFmtId="0" fontId="0" fillId="5" borderId="39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opLeftCell="A37" workbookViewId="0">
      <selection activeCell="E47" sqref="E47"/>
    </sheetView>
  </sheetViews>
  <sheetFormatPr defaultRowHeight="14.25" x14ac:dyDescent="0.45"/>
  <cols>
    <col min="1" max="1" width="42.265625" customWidth="1"/>
    <col min="2" max="2" width="12.86328125" customWidth="1"/>
    <col min="3" max="3" width="25.73046875" customWidth="1"/>
    <col min="4" max="4" width="12.86328125" customWidth="1"/>
    <col min="5" max="5" width="49" customWidth="1"/>
    <col min="6" max="6" width="12.53125" customWidth="1"/>
  </cols>
  <sheetData>
    <row r="1" spans="1:3" s="20" customFormat="1" ht="28.5" x14ac:dyDescent="0.85">
      <c r="A1" s="21" t="s">
        <v>232</v>
      </c>
      <c r="B1" s="40"/>
    </row>
    <row r="2" spans="1:3" ht="14.65" thickBot="1" x14ac:dyDescent="0.5">
      <c r="B2" s="8"/>
    </row>
    <row r="3" spans="1:3" ht="21.4" thickBot="1" x14ac:dyDescent="0.7">
      <c r="A3" s="22" t="s">
        <v>206</v>
      </c>
      <c r="B3" s="34">
        <v>2016</v>
      </c>
      <c r="C3" s="35"/>
    </row>
    <row r="4" spans="1:3" x14ac:dyDescent="0.45">
      <c r="A4" s="27" t="s">
        <v>74</v>
      </c>
      <c r="B4" s="43">
        <v>10255</v>
      </c>
      <c r="C4" s="38"/>
    </row>
    <row r="5" spans="1:3" ht="14.65" thickBot="1" x14ac:dyDescent="0.5">
      <c r="A5" s="24" t="s">
        <v>75</v>
      </c>
      <c r="B5" s="42">
        <f>B24</f>
        <v>-8646.7799999999988</v>
      </c>
      <c r="C5" s="37"/>
    </row>
    <row r="6" spans="1:3" ht="14.65" thickBot="1" x14ac:dyDescent="0.5">
      <c r="A6" s="25"/>
      <c r="B6" s="44">
        <f>SUM(B4:B5)</f>
        <v>1608.2200000000012</v>
      </c>
      <c r="C6" s="39"/>
    </row>
    <row r="7" spans="1:3" ht="14.65" thickBot="1" x14ac:dyDescent="0.5">
      <c r="A7" s="46"/>
      <c r="B7" s="47"/>
      <c r="C7" s="48"/>
    </row>
    <row r="8" spans="1:3" ht="21.4" thickBot="1" x14ac:dyDescent="0.7">
      <c r="A8" s="22" t="s">
        <v>74</v>
      </c>
      <c r="B8" s="34">
        <v>2016</v>
      </c>
      <c r="C8" s="35"/>
    </row>
    <row r="9" spans="1:3" x14ac:dyDescent="0.45">
      <c r="A9" s="26" t="s">
        <v>233</v>
      </c>
      <c r="B9" s="41">
        <v>9585</v>
      </c>
      <c r="C9" s="36"/>
    </row>
    <row r="10" spans="1:3" ht="28.5" x14ac:dyDescent="0.45">
      <c r="A10" s="27" t="s">
        <v>106</v>
      </c>
      <c r="B10" s="43">
        <v>670</v>
      </c>
      <c r="C10" s="38" t="s">
        <v>313</v>
      </c>
    </row>
    <row r="11" spans="1:3" ht="14.65" thickBot="1" x14ac:dyDescent="0.5">
      <c r="A11" s="24"/>
      <c r="B11" s="42"/>
      <c r="C11" s="37"/>
    </row>
    <row r="12" spans="1:3" ht="14.65" thickBot="1" x14ac:dyDescent="0.5">
      <c r="A12" s="25"/>
      <c r="B12" s="44">
        <f>SUM(B9:B11)</f>
        <v>10255</v>
      </c>
      <c r="C12" s="39"/>
    </row>
    <row r="13" spans="1:3" ht="14.65" thickBot="1" x14ac:dyDescent="0.5">
      <c r="B13" s="45"/>
      <c r="C13" s="23"/>
    </row>
    <row r="14" spans="1:3" ht="21.4" thickBot="1" x14ac:dyDescent="0.7">
      <c r="A14" s="22" t="s">
        <v>75</v>
      </c>
      <c r="B14" s="34">
        <v>2016</v>
      </c>
      <c r="C14" s="35"/>
    </row>
    <row r="15" spans="1:3" x14ac:dyDescent="0.45">
      <c r="A15" s="26" t="s">
        <v>134</v>
      </c>
      <c r="B15" s="41">
        <v>-125</v>
      </c>
      <c r="C15" s="36"/>
    </row>
    <row r="16" spans="1:3" x14ac:dyDescent="0.45">
      <c r="A16" s="27" t="s">
        <v>234</v>
      </c>
      <c r="B16" s="43">
        <v>-25</v>
      </c>
      <c r="C16" s="38"/>
    </row>
    <row r="17" spans="1:10" x14ac:dyDescent="0.45">
      <c r="A17" s="24" t="s">
        <v>121</v>
      </c>
      <c r="B17" s="42">
        <v>-371.38</v>
      </c>
      <c r="C17" s="37"/>
    </row>
    <row r="18" spans="1:10" x14ac:dyDescent="0.45">
      <c r="A18" s="27" t="s">
        <v>236</v>
      </c>
      <c r="B18" s="43">
        <v>-729.4</v>
      </c>
      <c r="C18" s="38"/>
    </row>
    <row r="19" spans="1:10" x14ac:dyDescent="0.45">
      <c r="A19" s="24" t="s">
        <v>237</v>
      </c>
      <c r="B19" s="42">
        <v>-308</v>
      </c>
      <c r="C19" s="37"/>
    </row>
    <row r="20" spans="1:10" x14ac:dyDescent="0.45">
      <c r="A20" s="27" t="s">
        <v>202</v>
      </c>
      <c r="B20" s="43">
        <v>-890</v>
      </c>
      <c r="C20" s="38"/>
    </row>
    <row r="21" spans="1:10" x14ac:dyDescent="0.45">
      <c r="A21" s="27" t="s">
        <v>239</v>
      </c>
      <c r="B21" s="43">
        <v>-750</v>
      </c>
      <c r="C21" s="73" t="s">
        <v>240</v>
      </c>
    </row>
    <row r="22" spans="1:10" x14ac:dyDescent="0.45">
      <c r="A22" s="27" t="s">
        <v>241</v>
      </c>
      <c r="B22" s="43">
        <v>-5148</v>
      </c>
      <c r="C22" s="38"/>
      <c r="H22" s="99"/>
      <c r="I22" s="99"/>
      <c r="J22" s="99"/>
    </row>
    <row r="23" spans="1:10" ht="14.65" thickBot="1" x14ac:dyDescent="0.5">
      <c r="A23" s="24" t="s">
        <v>273</v>
      </c>
      <c r="B23" s="42">
        <v>-300</v>
      </c>
      <c r="C23" s="37"/>
    </row>
    <row r="24" spans="1:10" ht="14.65" thickBot="1" x14ac:dyDescent="0.5">
      <c r="A24" s="25"/>
      <c r="B24" s="44">
        <f>SUM(B15:B23)</f>
        <v>-8646.7799999999988</v>
      </c>
      <c r="C24" s="39"/>
    </row>
    <row r="26" spans="1:10" ht="28.5" x14ac:dyDescent="0.85">
      <c r="A26" s="21" t="s">
        <v>205</v>
      </c>
    </row>
    <row r="27" spans="1:10" ht="14.65" thickBot="1" x14ac:dyDescent="0.5"/>
    <row r="28" spans="1:10" ht="21.4" thickBot="1" x14ac:dyDescent="0.7">
      <c r="A28" s="22" t="s">
        <v>206</v>
      </c>
      <c r="B28" s="34">
        <v>2016</v>
      </c>
      <c r="C28" s="35"/>
    </row>
    <row r="29" spans="1:10" x14ac:dyDescent="0.45">
      <c r="A29" s="27" t="s">
        <v>74</v>
      </c>
      <c r="B29" s="43">
        <f>B38</f>
        <v>34697.11</v>
      </c>
      <c r="C29" s="38"/>
    </row>
    <row r="30" spans="1:10" ht="14.65" thickBot="1" x14ac:dyDescent="0.5">
      <c r="A30" s="24" t="s">
        <v>75</v>
      </c>
      <c r="B30" s="42">
        <f>B61</f>
        <v>-42131.07</v>
      </c>
      <c r="C30" s="37"/>
    </row>
    <row r="31" spans="1:10" ht="14.65" thickBot="1" x14ac:dyDescent="0.5">
      <c r="A31" s="25"/>
      <c r="B31" s="44">
        <f>SUM(B29:B30)</f>
        <v>-7433.9599999999991</v>
      </c>
      <c r="C31" s="39"/>
    </row>
    <row r="32" spans="1:10" ht="14.65" thickBot="1" x14ac:dyDescent="0.5">
      <c r="A32" s="46"/>
      <c r="B32" s="47"/>
      <c r="C32" s="48"/>
    </row>
    <row r="33" spans="1:3" ht="21.4" thickBot="1" x14ac:dyDescent="0.7">
      <c r="A33" s="22" t="s">
        <v>74</v>
      </c>
      <c r="B33" s="34">
        <v>2016</v>
      </c>
      <c r="C33" s="35"/>
    </row>
    <row r="34" spans="1:3" x14ac:dyDescent="0.45">
      <c r="A34" s="26" t="s">
        <v>298</v>
      </c>
      <c r="B34" s="41">
        <v>33911</v>
      </c>
      <c r="C34" s="36"/>
    </row>
    <row r="35" spans="1:3" x14ac:dyDescent="0.45">
      <c r="A35" s="27" t="s">
        <v>106</v>
      </c>
      <c r="B35" s="43">
        <v>250</v>
      </c>
      <c r="C35" s="73" t="s">
        <v>314</v>
      </c>
    </row>
    <row r="36" spans="1:3" x14ac:dyDescent="0.45">
      <c r="A36" s="27" t="s">
        <v>11</v>
      </c>
      <c r="B36" s="43">
        <v>530</v>
      </c>
      <c r="C36" s="73"/>
    </row>
    <row r="37" spans="1:3" ht="14.65" thickBot="1" x14ac:dyDescent="0.5">
      <c r="A37" s="24" t="s">
        <v>29</v>
      </c>
      <c r="B37" s="42">
        <v>6.11</v>
      </c>
      <c r="C37" s="37"/>
    </row>
    <row r="38" spans="1:3" ht="14.65" thickBot="1" x14ac:dyDescent="0.5">
      <c r="A38" s="25"/>
      <c r="B38" s="44">
        <f>SUM(B34:B37)</f>
        <v>34697.11</v>
      </c>
      <c r="C38" s="39"/>
    </row>
    <row r="39" spans="1:3" ht="14.65" thickBot="1" x14ac:dyDescent="0.5">
      <c r="B39" s="45"/>
      <c r="C39" s="23"/>
    </row>
    <row r="40" spans="1:3" ht="21.4" thickBot="1" x14ac:dyDescent="0.7">
      <c r="A40" s="22" t="s">
        <v>75</v>
      </c>
      <c r="B40" s="34">
        <v>2016</v>
      </c>
      <c r="C40" s="35"/>
    </row>
    <row r="41" spans="1:3" x14ac:dyDescent="0.45">
      <c r="A41" s="26" t="s">
        <v>299</v>
      </c>
      <c r="B41" s="41">
        <v>-1493.75</v>
      </c>
      <c r="C41" s="36"/>
    </row>
    <row r="42" spans="1:3" x14ac:dyDescent="0.45">
      <c r="A42" s="96" t="s">
        <v>300</v>
      </c>
      <c r="B42" s="97">
        <v>-3720</v>
      </c>
      <c r="C42" s="98"/>
    </row>
    <row r="43" spans="1:3" x14ac:dyDescent="0.45">
      <c r="A43" s="27" t="s">
        <v>234</v>
      </c>
      <c r="B43" s="43">
        <v>-45</v>
      </c>
      <c r="C43" s="38"/>
    </row>
    <row r="44" spans="1:3" x14ac:dyDescent="0.45">
      <c r="A44" s="27" t="s">
        <v>201</v>
      </c>
      <c r="B44" s="43">
        <v>-9675</v>
      </c>
      <c r="C44" s="38"/>
    </row>
    <row r="45" spans="1:3" x14ac:dyDescent="0.45">
      <c r="A45" s="24" t="s">
        <v>309</v>
      </c>
      <c r="B45" s="42">
        <v>-1052</v>
      </c>
      <c r="C45" s="37"/>
    </row>
    <row r="46" spans="1:3" x14ac:dyDescent="0.45">
      <c r="A46" s="27" t="s">
        <v>312</v>
      </c>
      <c r="B46" s="43">
        <v>-2840</v>
      </c>
      <c r="C46" s="38"/>
    </row>
    <row r="47" spans="1:3" x14ac:dyDescent="0.45">
      <c r="A47" s="27" t="s">
        <v>121</v>
      </c>
      <c r="B47" s="43">
        <v>-3282.92</v>
      </c>
      <c r="C47" s="38"/>
    </row>
    <row r="48" spans="1:3" x14ac:dyDescent="0.45">
      <c r="A48" s="27" t="s">
        <v>236</v>
      </c>
      <c r="B48" s="43">
        <v>-3460.33</v>
      </c>
      <c r="C48" s="38"/>
    </row>
    <row r="49" spans="1:3" x14ac:dyDescent="0.45">
      <c r="A49" s="27" t="s">
        <v>310</v>
      </c>
      <c r="B49" s="43">
        <v>-5454.62</v>
      </c>
      <c r="C49" s="38"/>
    </row>
    <row r="50" spans="1:3" x14ac:dyDescent="0.45">
      <c r="A50" s="27" t="s">
        <v>311</v>
      </c>
      <c r="B50" s="43">
        <v>-3484.45</v>
      </c>
      <c r="C50" s="38"/>
    </row>
    <row r="51" spans="1:3" x14ac:dyDescent="0.45">
      <c r="A51" s="27" t="s">
        <v>304</v>
      </c>
      <c r="B51" s="43">
        <v>-2320</v>
      </c>
      <c r="C51" s="73" t="s">
        <v>307</v>
      </c>
    </row>
    <row r="52" spans="1:3" x14ac:dyDescent="0.45">
      <c r="A52" s="96" t="s">
        <v>202</v>
      </c>
      <c r="B52" s="97">
        <v>-1980</v>
      </c>
      <c r="C52" s="98"/>
    </row>
    <row r="53" spans="1:3" x14ac:dyDescent="0.45">
      <c r="A53" s="27" t="s">
        <v>305</v>
      </c>
      <c r="B53" s="43">
        <v>-1200</v>
      </c>
      <c r="C53" s="38"/>
    </row>
    <row r="54" spans="1:3" x14ac:dyDescent="0.45">
      <c r="A54" s="27" t="s">
        <v>306</v>
      </c>
      <c r="B54" s="43">
        <v>-1180.25</v>
      </c>
      <c r="C54" s="73"/>
    </row>
    <row r="55" spans="1:3" x14ac:dyDescent="0.45">
      <c r="A55" s="27" t="s">
        <v>308</v>
      </c>
      <c r="B55" s="43">
        <v>-52.99</v>
      </c>
      <c r="C55" s="73"/>
    </row>
    <row r="56" spans="1:3" x14ac:dyDescent="0.45">
      <c r="A56" s="27" t="s">
        <v>15</v>
      </c>
      <c r="B56" s="43">
        <v>-116.8</v>
      </c>
      <c r="C56" s="38"/>
    </row>
    <row r="57" spans="1:3" x14ac:dyDescent="0.45">
      <c r="A57" s="27" t="s">
        <v>118</v>
      </c>
      <c r="B57" s="43">
        <v>-315.91000000000003</v>
      </c>
      <c r="C57" s="38"/>
    </row>
    <row r="58" spans="1:3" x14ac:dyDescent="0.45">
      <c r="A58" s="24" t="s">
        <v>170</v>
      </c>
      <c r="B58" s="42">
        <v>-250.76</v>
      </c>
      <c r="C58" s="37"/>
    </row>
    <row r="59" spans="1:3" x14ac:dyDescent="0.45">
      <c r="A59" s="27" t="s">
        <v>204</v>
      </c>
      <c r="B59" s="43">
        <v>-6.84</v>
      </c>
      <c r="C59" s="38"/>
    </row>
    <row r="60" spans="1:3" x14ac:dyDescent="0.45">
      <c r="A60" s="27" t="s">
        <v>315</v>
      </c>
      <c r="B60" s="43">
        <v>-199.45</v>
      </c>
      <c r="C60" s="38"/>
    </row>
    <row r="61" spans="1:3" ht="14.65" thickBot="1" x14ac:dyDescent="0.5">
      <c r="A61" s="100"/>
      <c r="B61" s="101">
        <f>SUM(B41:B60)</f>
        <v>-42131.07</v>
      </c>
      <c r="C61" s="102"/>
    </row>
  </sheetData>
  <pageMargins left="0.2" right="0.2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6"/>
  <sheetViews>
    <sheetView zoomScaleNormal="100" workbookViewId="0">
      <selection activeCell="L13" sqref="L1:N1048576"/>
    </sheetView>
  </sheetViews>
  <sheetFormatPr defaultRowHeight="14.25" x14ac:dyDescent="0.45"/>
  <cols>
    <col min="1" max="1" width="11" style="3" customWidth="1"/>
    <col min="2" max="2" width="13.86328125" style="8" customWidth="1"/>
    <col min="3" max="3" width="26.1328125" customWidth="1"/>
    <col min="4" max="4" width="19.1328125" customWidth="1"/>
    <col min="5" max="5" width="26.86328125" customWidth="1"/>
    <col min="6" max="6" width="10.59765625" bestFit="1" customWidth="1"/>
    <col min="7" max="7" width="10.1328125" bestFit="1" customWidth="1"/>
    <col min="8" max="8" width="9.1328125" customWidth="1"/>
    <col min="9" max="9" width="0" hidden="1" customWidth="1"/>
    <col min="10" max="10" width="12" hidden="1" customWidth="1"/>
    <col min="11" max="14" width="0" hidden="1" customWidth="1"/>
  </cols>
  <sheetData>
    <row r="1" spans="1:12" s="1" customFormat="1" ht="23.25" x14ac:dyDescent="0.7">
      <c r="A1" s="2"/>
      <c r="B1" s="7"/>
      <c r="D1" s="1" t="s">
        <v>31</v>
      </c>
    </row>
    <row r="2" spans="1:12" x14ac:dyDescent="0.45">
      <c r="A2" s="3" t="s">
        <v>8</v>
      </c>
      <c r="C2" s="4">
        <v>42755</v>
      </c>
      <c r="J2" s="5">
        <v>15176.41</v>
      </c>
    </row>
    <row r="3" spans="1:12" ht="14.65" thickBot="1" x14ac:dyDescent="0.5">
      <c r="C3" s="4"/>
      <c r="G3" s="5"/>
      <c r="H3" s="5"/>
      <c r="J3" s="5">
        <v>15166.41</v>
      </c>
    </row>
    <row r="4" spans="1:12" s="6" customFormat="1" ht="14.65" thickBot="1" x14ac:dyDescent="0.5">
      <c r="A4" s="9" t="s">
        <v>0</v>
      </c>
      <c r="B4" s="58" t="s">
        <v>1</v>
      </c>
      <c r="C4" s="59" t="s">
        <v>2</v>
      </c>
      <c r="D4" s="58" t="s">
        <v>3</v>
      </c>
      <c r="E4" s="59" t="s">
        <v>4</v>
      </c>
      <c r="F4" s="58" t="s">
        <v>5</v>
      </c>
      <c r="G4" s="60" t="s">
        <v>6</v>
      </c>
      <c r="H4" s="61"/>
      <c r="J4" s="16">
        <f>J2-J3</f>
        <v>10</v>
      </c>
    </row>
    <row r="5" spans="1:12" x14ac:dyDescent="0.45">
      <c r="A5" s="50">
        <v>42508</v>
      </c>
      <c r="B5" s="51">
        <v>5586</v>
      </c>
      <c r="C5" s="52" t="s">
        <v>84</v>
      </c>
      <c r="D5" s="53" t="s">
        <v>133</v>
      </c>
      <c r="E5" s="52" t="s">
        <v>134</v>
      </c>
      <c r="F5" s="54">
        <v>-125</v>
      </c>
      <c r="G5" s="55">
        <f>J2+F5</f>
        <v>15051.41</v>
      </c>
      <c r="H5" s="62" t="s">
        <v>98</v>
      </c>
    </row>
    <row r="6" spans="1:12" x14ac:dyDescent="0.45">
      <c r="A6" s="31">
        <v>42517</v>
      </c>
      <c r="B6" s="32" t="s">
        <v>18</v>
      </c>
      <c r="C6" s="17" t="s">
        <v>155</v>
      </c>
      <c r="D6" s="28" t="s">
        <v>156</v>
      </c>
      <c r="E6" s="17" t="s">
        <v>106</v>
      </c>
      <c r="F6" s="33">
        <v>42</v>
      </c>
      <c r="G6" s="49">
        <f>G5+F6</f>
        <v>15093.41</v>
      </c>
      <c r="H6" s="63" t="s">
        <v>99</v>
      </c>
    </row>
    <row r="7" spans="1:12" x14ac:dyDescent="0.45">
      <c r="A7" s="31">
        <v>42569</v>
      </c>
      <c r="B7" s="32">
        <v>5587</v>
      </c>
      <c r="C7" s="17" t="s">
        <v>165</v>
      </c>
      <c r="D7" s="28" t="s">
        <v>166</v>
      </c>
      <c r="E7" s="17" t="s">
        <v>167</v>
      </c>
      <c r="F7" s="33">
        <v>-25</v>
      </c>
      <c r="G7" s="49">
        <f>G6+F7</f>
        <v>15068.41</v>
      </c>
      <c r="H7" s="62" t="s">
        <v>98</v>
      </c>
      <c r="I7" s="30">
        <v>15218.41</v>
      </c>
      <c r="J7" s="3">
        <v>42569</v>
      </c>
      <c r="L7" s="13"/>
    </row>
    <row r="8" spans="1:12" x14ac:dyDescent="0.45">
      <c r="A8" s="31">
        <v>42598</v>
      </c>
      <c r="B8" s="32" t="s">
        <v>13</v>
      </c>
      <c r="C8" s="17" t="s">
        <v>174</v>
      </c>
      <c r="D8" s="28"/>
      <c r="E8" s="17" t="s">
        <v>121</v>
      </c>
      <c r="F8" s="33">
        <v>-313.43</v>
      </c>
      <c r="G8" s="49">
        <f>G7+F8</f>
        <v>14754.98</v>
      </c>
      <c r="H8" s="64" t="s">
        <v>99</v>
      </c>
      <c r="L8" s="13"/>
    </row>
    <row r="9" spans="1:12" x14ac:dyDescent="0.45">
      <c r="A9" s="31">
        <v>42606</v>
      </c>
      <c r="B9" s="32" t="s">
        <v>13</v>
      </c>
      <c r="C9" s="17" t="s">
        <v>174</v>
      </c>
      <c r="D9" s="28"/>
      <c r="E9" s="17" t="s">
        <v>121</v>
      </c>
      <c r="F9" s="33">
        <v>-57.95</v>
      </c>
      <c r="G9" s="49">
        <f>G8+F9</f>
        <v>14697.029999999999</v>
      </c>
      <c r="H9" s="64" t="s">
        <v>99</v>
      </c>
      <c r="I9" t="s">
        <v>177</v>
      </c>
      <c r="J9" s="3">
        <v>42629</v>
      </c>
      <c r="L9" s="13"/>
    </row>
    <row r="10" spans="1:12" x14ac:dyDescent="0.45">
      <c r="A10" s="31">
        <v>42647</v>
      </c>
      <c r="B10" s="32">
        <v>5588</v>
      </c>
      <c r="C10" s="17" t="s">
        <v>182</v>
      </c>
      <c r="D10" s="28" t="s">
        <v>181</v>
      </c>
      <c r="E10" s="17" t="s">
        <v>113</v>
      </c>
      <c r="F10" s="33">
        <v>-190</v>
      </c>
      <c r="G10" s="49">
        <f>G9+F10</f>
        <v>14507.029999999999</v>
      </c>
      <c r="H10" s="62" t="s">
        <v>98</v>
      </c>
      <c r="L10" s="13"/>
    </row>
    <row r="11" spans="1:12" x14ac:dyDescent="0.45">
      <c r="A11" s="31">
        <v>42647</v>
      </c>
      <c r="B11" s="32">
        <v>5589</v>
      </c>
      <c r="C11" s="17" t="s">
        <v>183</v>
      </c>
      <c r="D11" s="28" t="s">
        <v>181</v>
      </c>
      <c r="E11" s="17" t="s">
        <v>113</v>
      </c>
      <c r="F11" s="33">
        <v>-190</v>
      </c>
      <c r="G11" s="49">
        <f t="shared" ref="G11:G37" si="0">G10+F11</f>
        <v>14317.029999999999</v>
      </c>
      <c r="H11" s="62" t="s">
        <v>98</v>
      </c>
    </row>
    <row r="12" spans="1:12" x14ac:dyDescent="0.45">
      <c r="A12" s="31">
        <v>42647</v>
      </c>
      <c r="B12" s="32">
        <v>5590</v>
      </c>
      <c r="C12" s="17" t="s">
        <v>184</v>
      </c>
      <c r="D12" s="28" t="s">
        <v>181</v>
      </c>
      <c r="E12" s="17" t="s">
        <v>113</v>
      </c>
      <c r="F12" s="33">
        <v>-190</v>
      </c>
      <c r="G12" s="49">
        <f t="shared" si="0"/>
        <v>14127.029999999999</v>
      </c>
      <c r="H12" s="62" t="s">
        <v>98</v>
      </c>
    </row>
    <row r="13" spans="1:12" x14ac:dyDescent="0.45">
      <c r="A13" s="31">
        <v>42649</v>
      </c>
      <c r="B13" s="32">
        <v>5591</v>
      </c>
      <c r="C13" s="17" t="s">
        <v>178</v>
      </c>
      <c r="D13" s="28" t="s">
        <v>179</v>
      </c>
      <c r="E13" s="17" t="s">
        <v>113</v>
      </c>
      <c r="F13" s="33">
        <v>-300</v>
      </c>
      <c r="G13" s="49">
        <f t="shared" si="0"/>
        <v>13827.029999999999</v>
      </c>
      <c r="H13" s="62" t="s">
        <v>98</v>
      </c>
    </row>
    <row r="14" spans="1:12" x14ac:dyDescent="0.45">
      <c r="A14" s="31">
        <v>42650</v>
      </c>
      <c r="B14" s="32" t="s">
        <v>18</v>
      </c>
      <c r="C14" s="17" t="s">
        <v>155</v>
      </c>
      <c r="D14" s="28" t="s">
        <v>180</v>
      </c>
      <c r="E14" s="17" t="s">
        <v>106</v>
      </c>
      <c r="F14" s="33">
        <v>73.5</v>
      </c>
      <c r="G14" s="49">
        <f t="shared" si="0"/>
        <v>13900.529999999999</v>
      </c>
      <c r="H14" s="63" t="s">
        <v>99</v>
      </c>
      <c r="I14">
        <v>14705.53</v>
      </c>
      <c r="J14" s="3">
        <v>42660</v>
      </c>
    </row>
    <row r="15" spans="1:12" x14ac:dyDescent="0.45">
      <c r="A15" s="31">
        <v>42683</v>
      </c>
      <c r="B15" s="32">
        <v>5592</v>
      </c>
      <c r="C15" s="17" t="s">
        <v>207</v>
      </c>
      <c r="D15" s="28" t="s">
        <v>208</v>
      </c>
      <c r="E15" s="17" t="s">
        <v>113</v>
      </c>
      <c r="F15" s="33">
        <v>-4379</v>
      </c>
      <c r="G15" s="49">
        <f>G14+F15</f>
        <v>9521.5299999999988</v>
      </c>
      <c r="H15" s="63" t="s">
        <v>99</v>
      </c>
    </row>
    <row r="16" spans="1:12" x14ac:dyDescent="0.45">
      <c r="A16" s="31">
        <v>42683</v>
      </c>
      <c r="B16" s="32">
        <v>5593</v>
      </c>
      <c r="C16" s="17" t="s">
        <v>126</v>
      </c>
      <c r="D16" s="28" t="s">
        <v>209</v>
      </c>
      <c r="E16" s="17" t="s">
        <v>113</v>
      </c>
      <c r="F16" s="33">
        <v>-160</v>
      </c>
      <c r="G16" s="49">
        <f t="shared" si="0"/>
        <v>9361.5299999999988</v>
      </c>
      <c r="H16" s="62" t="s">
        <v>98</v>
      </c>
    </row>
    <row r="17" spans="1:9" x14ac:dyDescent="0.45">
      <c r="A17" s="31">
        <v>42683</v>
      </c>
      <c r="B17" s="32">
        <v>5594</v>
      </c>
      <c r="C17" s="17" t="s">
        <v>184</v>
      </c>
      <c r="D17" s="28" t="s">
        <v>208</v>
      </c>
      <c r="E17" s="17" t="s">
        <v>113</v>
      </c>
      <c r="F17" s="33">
        <v>-215</v>
      </c>
      <c r="G17" s="49">
        <f t="shared" si="0"/>
        <v>9146.5299999999988</v>
      </c>
      <c r="H17" s="62" t="s">
        <v>98</v>
      </c>
    </row>
    <row r="18" spans="1:9" x14ac:dyDescent="0.45">
      <c r="A18" s="31">
        <v>42683</v>
      </c>
      <c r="B18" s="32">
        <v>5595</v>
      </c>
      <c r="C18" s="17" t="s">
        <v>184</v>
      </c>
      <c r="D18" s="28" t="s">
        <v>210</v>
      </c>
      <c r="E18" s="17" t="s">
        <v>113</v>
      </c>
      <c r="F18" s="33">
        <v>-160</v>
      </c>
      <c r="G18" s="49">
        <f t="shared" si="0"/>
        <v>8986.5299999999988</v>
      </c>
      <c r="H18" s="62" t="s">
        <v>98</v>
      </c>
    </row>
    <row r="19" spans="1:9" x14ac:dyDescent="0.45">
      <c r="A19" s="31">
        <v>42693</v>
      </c>
      <c r="B19" s="32">
        <v>5596</v>
      </c>
      <c r="C19" s="17" t="s">
        <v>211</v>
      </c>
      <c r="D19" s="28" t="s">
        <v>212</v>
      </c>
      <c r="E19" s="17" t="s">
        <v>113</v>
      </c>
      <c r="F19" s="33">
        <v>-300</v>
      </c>
      <c r="G19" s="49">
        <f t="shared" si="0"/>
        <v>8686.5299999999988</v>
      </c>
      <c r="H19" s="62" t="s">
        <v>98</v>
      </c>
    </row>
    <row r="20" spans="1:9" x14ac:dyDescent="0.45">
      <c r="A20" s="31">
        <v>42693</v>
      </c>
      <c r="B20" s="32">
        <v>5597</v>
      </c>
      <c r="C20" s="17" t="s">
        <v>213</v>
      </c>
      <c r="D20" s="28" t="s">
        <v>208</v>
      </c>
      <c r="E20" s="17" t="s">
        <v>113</v>
      </c>
      <c r="F20" s="33">
        <v>-80</v>
      </c>
      <c r="G20" s="49">
        <f t="shared" si="0"/>
        <v>8606.5299999999988</v>
      </c>
      <c r="H20" s="62" t="s">
        <v>98</v>
      </c>
    </row>
    <row r="21" spans="1:9" x14ac:dyDescent="0.45">
      <c r="A21" s="31">
        <v>42693</v>
      </c>
      <c r="B21" s="32">
        <v>5598</v>
      </c>
      <c r="C21" s="17" t="s">
        <v>214</v>
      </c>
      <c r="D21" s="28" t="s">
        <v>208</v>
      </c>
      <c r="E21" s="17" t="s">
        <v>113</v>
      </c>
      <c r="F21" s="33">
        <v>-104</v>
      </c>
      <c r="G21" s="49">
        <f t="shared" si="0"/>
        <v>8502.5299999999988</v>
      </c>
      <c r="H21" s="62" t="s">
        <v>98</v>
      </c>
    </row>
    <row r="22" spans="1:9" x14ac:dyDescent="0.45">
      <c r="A22" s="31">
        <v>42693</v>
      </c>
      <c r="B22" s="32">
        <v>5599</v>
      </c>
      <c r="C22" s="17" t="s">
        <v>215</v>
      </c>
      <c r="D22" s="28" t="s">
        <v>208</v>
      </c>
      <c r="E22" s="17" t="s">
        <v>113</v>
      </c>
      <c r="F22" s="33">
        <v>-70</v>
      </c>
      <c r="G22" s="49">
        <f t="shared" si="0"/>
        <v>8432.5299999999988</v>
      </c>
      <c r="H22" s="62" t="s">
        <v>98</v>
      </c>
    </row>
    <row r="23" spans="1:9" ht="14.65" thickBot="1" x14ac:dyDescent="0.5">
      <c r="A23" s="74">
        <v>42693</v>
      </c>
      <c r="B23" s="75">
        <v>5620</v>
      </c>
      <c r="C23" s="76" t="s">
        <v>217</v>
      </c>
      <c r="D23" s="77" t="s">
        <v>208</v>
      </c>
      <c r="E23" s="76" t="s">
        <v>113</v>
      </c>
      <c r="F23" s="78">
        <v>-260</v>
      </c>
      <c r="G23" s="79">
        <f t="shared" si="0"/>
        <v>8172.5299999999988</v>
      </c>
      <c r="H23" s="62" t="s">
        <v>98</v>
      </c>
      <c r="I23" t="s">
        <v>216</v>
      </c>
    </row>
    <row r="24" spans="1:9" x14ac:dyDescent="0.45">
      <c r="A24" s="31">
        <v>42693</v>
      </c>
      <c r="B24" s="32">
        <v>5621</v>
      </c>
      <c r="C24" s="17" t="s">
        <v>218</v>
      </c>
      <c r="D24" s="28" t="s">
        <v>208</v>
      </c>
      <c r="E24" s="17" t="s">
        <v>113</v>
      </c>
      <c r="F24" s="33">
        <v>-211</v>
      </c>
      <c r="G24" s="49">
        <f t="shared" si="0"/>
        <v>7961.5299999999988</v>
      </c>
      <c r="H24" s="62" t="s">
        <v>98</v>
      </c>
    </row>
    <row r="25" spans="1:9" x14ac:dyDescent="0.45">
      <c r="A25" s="31">
        <v>42693</v>
      </c>
      <c r="B25" s="32">
        <v>5622</v>
      </c>
      <c r="C25" s="17" t="s">
        <v>219</v>
      </c>
      <c r="D25" s="28" t="s">
        <v>208</v>
      </c>
      <c r="E25" s="17" t="s">
        <v>113</v>
      </c>
      <c r="F25" s="33">
        <v>-25</v>
      </c>
      <c r="G25" s="49">
        <f t="shared" si="0"/>
        <v>7936.5299999999988</v>
      </c>
      <c r="H25" s="62" t="s">
        <v>98</v>
      </c>
    </row>
    <row r="26" spans="1:9" x14ac:dyDescent="0.45">
      <c r="A26" s="31">
        <v>42693</v>
      </c>
      <c r="B26" s="32">
        <v>5623</v>
      </c>
      <c r="C26" s="17" t="s">
        <v>220</v>
      </c>
      <c r="D26" s="28" t="s">
        <v>208</v>
      </c>
      <c r="E26" s="17" t="s">
        <v>113</v>
      </c>
      <c r="F26" s="33">
        <v>-15</v>
      </c>
      <c r="G26" s="49">
        <f t="shared" si="0"/>
        <v>7921.5299999999988</v>
      </c>
      <c r="H26" s="62" t="s">
        <v>98</v>
      </c>
    </row>
    <row r="27" spans="1:9" x14ac:dyDescent="0.45">
      <c r="A27" s="31">
        <v>42693</v>
      </c>
      <c r="B27" s="32">
        <v>5624</v>
      </c>
      <c r="C27" s="17" t="s">
        <v>221</v>
      </c>
      <c r="D27" s="28" t="s">
        <v>208</v>
      </c>
      <c r="E27" s="17" t="s">
        <v>113</v>
      </c>
      <c r="F27" s="33">
        <v>-188</v>
      </c>
      <c r="G27" s="49">
        <f t="shared" si="0"/>
        <v>7733.5299999999988</v>
      </c>
      <c r="H27" s="62" t="s">
        <v>98</v>
      </c>
    </row>
    <row r="28" spans="1:9" x14ac:dyDescent="0.45">
      <c r="A28" s="31">
        <v>42693</v>
      </c>
      <c r="B28" s="32">
        <v>5625</v>
      </c>
      <c r="C28" s="17" t="s">
        <v>222</v>
      </c>
      <c r="D28" s="28" t="s">
        <v>208</v>
      </c>
      <c r="E28" s="17" t="s">
        <v>113</v>
      </c>
      <c r="F28" s="33">
        <v>-191</v>
      </c>
      <c r="G28" s="49">
        <f t="shared" si="0"/>
        <v>7542.5299999999988</v>
      </c>
      <c r="H28" s="62" t="s">
        <v>98</v>
      </c>
    </row>
    <row r="29" spans="1:9" x14ac:dyDescent="0.45">
      <c r="A29" s="31">
        <v>42693</v>
      </c>
      <c r="B29" s="32">
        <v>5626</v>
      </c>
      <c r="C29" s="17" t="s">
        <v>223</v>
      </c>
      <c r="D29" s="28" t="s">
        <v>208</v>
      </c>
      <c r="E29" s="17" t="s">
        <v>113</v>
      </c>
      <c r="F29" s="33">
        <v>-80</v>
      </c>
      <c r="G29" s="49">
        <f t="shared" si="0"/>
        <v>7462.5299999999988</v>
      </c>
      <c r="H29" s="65"/>
    </row>
    <row r="30" spans="1:9" x14ac:dyDescent="0.45">
      <c r="A30" s="31">
        <v>42693</v>
      </c>
      <c r="B30" s="32">
        <v>5627</v>
      </c>
      <c r="C30" s="17" t="s">
        <v>224</v>
      </c>
      <c r="D30" s="28" t="s">
        <v>208</v>
      </c>
      <c r="E30" s="17" t="s">
        <v>113</v>
      </c>
      <c r="F30" s="33">
        <v>-64</v>
      </c>
      <c r="G30" s="49">
        <f t="shared" si="0"/>
        <v>7398.5299999999988</v>
      </c>
      <c r="H30" s="62" t="s">
        <v>98</v>
      </c>
    </row>
    <row r="31" spans="1:9" x14ac:dyDescent="0.45">
      <c r="A31" s="31">
        <v>42693</v>
      </c>
      <c r="B31" s="32">
        <v>5628</v>
      </c>
      <c r="C31" s="17" t="s">
        <v>225</v>
      </c>
      <c r="D31" s="28" t="s">
        <v>208</v>
      </c>
      <c r="E31" s="17" t="s">
        <v>113</v>
      </c>
      <c r="F31" s="33">
        <v>-206</v>
      </c>
      <c r="G31" s="49">
        <f t="shared" si="0"/>
        <v>7192.5299999999988</v>
      </c>
      <c r="H31" s="62" t="s">
        <v>98</v>
      </c>
    </row>
    <row r="32" spans="1:9" x14ac:dyDescent="0.45">
      <c r="A32" s="31">
        <v>42695</v>
      </c>
      <c r="B32" s="32" t="s">
        <v>18</v>
      </c>
      <c r="C32" s="17" t="s">
        <v>155</v>
      </c>
      <c r="D32" s="28" t="s">
        <v>226</v>
      </c>
      <c r="E32" s="17" t="s">
        <v>227</v>
      </c>
      <c r="F32" s="33">
        <v>940</v>
      </c>
      <c r="G32" s="49">
        <f t="shared" si="0"/>
        <v>8132.5299999999988</v>
      </c>
      <c r="H32" s="63" t="s">
        <v>99</v>
      </c>
    </row>
    <row r="33" spans="1:13" x14ac:dyDescent="0.45">
      <c r="A33" s="31">
        <v>42695</v>
      </c>
      <c r="B33" s="32" t="s">
        <v>18</v>
      </c>
      <c r="C33" s="17" t="s">
        <v>155</v>
      </c>
      <c r="D33" s="28" t="s">
        <v>228</v>
      </c>
      <c r="E33" s="17" t="s">
        <v>106</v>
      </c>
      <c r="F33" s="33">
        <v>481</v>
      </c>
      <c r="G33" s="49">
        <f t="shared" si="0"/>
        <v>8613.5299999999988</v>
      </c>
      <c r="H33" s="63" t="s">
        <v>99</v>
      </c>
    </row>
    <row r="34" spans="1:13" x14ac:dyDescent="0.45">
      <c r="A34" s="31">
        <v>42695</v>
      </c>
      <c r="B34" s="32" t="s">
        <v>18</v>
      </c>
      <c r="C34" s="17" t="s">
        <v>155</v>
      </c>
      <c r="D34" s="28" t="s">
        <v>229</v>
      </c>
      <c r="E34" s="17" t="s">
        <v>106</v>
      </c>
      <c r="F34" s="33">
        <v>73.5</v>
      </c>
      <c r="G34" s="49">
        <f t="shared" si="0"/>
        <v>8687.0299999999988</v>
      </c>
      <c r="H34" s="63" t="s">
        <v>99</v>
      </c>
    </row>
    <row r="35" spans="1:13" x14ac:dyDescent="0.45">
      <c r="A35" s="31">
        <v>42695</v>
      </c>
      <c r="B35" s="32">
        <v>5629</v>
      </c>
      <c r="C35" s="17" t="s">
        <v>178</v>
      </c>
      <c r="D35" s="28" t="s">
        <v>230</v>
      </c>
      <c r="E35" s="17" t="s">
        <v>113</v>
      </c>
      <c r="F35" s="33">
        <v>-150</v>
      </c>
      <c r="G35" s="49">
        <f t="shared" si="0"/>
        <v>8537.0299999999988</v>
      </c>
      <c r="H35" s="62" t="s">
        <v>98</v>
      </c>
    </row>
    <row r="36" spans="1:13" x14ac:dyDescent="0.45">
      <c r="A36" s="31">
        <v>42695</v>
      </c>
      <c r="B36" s="32">
        <v>5630</v>
      </c>
      <c r="C36" s="17" t="s">
        <v>178</v>
      </c>
      <c r="D36" s="28" t="s">
        <v>231</v>
      </c>
      <c r="E36" s="17" t="s">
        <v>113</v>
      </c>
      <c r="F36" s="33">
        <v>-300</v>
      </c>
      <c r="G36" s="49">
        <f t="shared" si="0"/>
        <v>8237.0299999999988</v>
      </c>
      <c r="H36" s="62" t="s">
        <v>98</v>
      </c>
    </row>
    <row r="37" spans="1:13" x14ac:dyDescent="0.45">
      <c r="A37" s="31">
        <v>42695</v>
      </c>
      <c r="B37" s="32">
        <v>5631</v>
      </c>
      <c r="C37" s="17" t="s">
        <v>235</v>
      </c>
      <c r="D37" s="17" t="s">
        <v>238</v>
      </c>
      <c r="E37" s="28" t="s">
        <v>203</v>
      </c>
      <c r="F37" s="33">
        <v>-308</v>
      </c>
      <c r="G37" s="49">
        <f t="shared" si="0"/>
        <v>7929.0299999999988</v>
      </c>
      <c r="H37" s="66"/>
      <c r="L37">
        <v>8317.0300000000007</v>
      </c>
      <c r="M37" t="s">
        <v>271</v>
      </c>
    </row>
    <row r="38" spans="1:13" x14ac:dyDescent="0.45">
      <c r="A38" s="31">
        <v>42721</v>
      </c>
      <c r="B38" s="32">
        <v>5632</v>
      </c>
      <c r="C38" s="17" t="s">
        <v>235</v>
      </c>
      <c r="D38" s="17" t="s">
        <v>272</v>
      </c>
      <c r="E38" s="17" t="s">
        <v>121</v>
      </c>
      <c r="F38" s="33">
        <v>-729.4</v>
      </c>
      <c r="G38" s="49">
        <f>G37+F38</f>
        <v>7199.6299999999992</v>
      </c>
      <c r="H38" s="66"/>
    </row>
    <row r="39" spans="1:13" ht="14.65" thickBot="1" x14ac:dyDescent="0.5">
      <c r="A39" s="15"/>
      <c r="B39" s="67"/>
      <c r="C39" s="68"/>
      <c r="D39" s="69"/>
      <c r="E39" s="68"/>
      <c r="F39" s="70"/>
      <c r="G39" s="71"/>
      <c r="H39" s="72"/>
    </row>
    <row r="40" spans="1:13" x14ac:dyDescent="0.45">
      <c r="E40" s="18" t="s">
        <v>30</v>
      </c>
      <c r="F40" s="19"/>
      <c r="G40" s="19">
        <f>G37</f>
        <v>7929.0299999999988</v>
      </c>
      <c r="H40" s="19"/>
    </row>
    <row r="41" spans="1:13" x14ac:dyDescent="0.45">
      <c r="F41" s="5"/>
      <c r="G41" s="5"/>
      <c r="H41" s="5"/>
    </row>
    <row r="42" spans="1:13" x14ac:dyDescent="0.45">
      <c r="F42" s="5"/>
      <c r="G42" s="5"/>
      <c r="H42" s="5"/>
    </row>
    <row r="43" spans="1:13" x14ac:dyDescent="0.45">
      <c r="A43"/>
      <c r="B43"/>
      <c r="F43" s="5"/>
      <c r="G43" s="5"/>
      <c r="H43" s="5"/>
    </row>
    <row r="44" spans="1:13" x14ac:dyDescent="0.45">
      <c r="A44"/>
      <c r="B44"/>
      <c r="F44" s="5"/>
      <c r="G44" s="5"/>
      <c r="H44" s="5"/>
    </row>
    <row r="45" spans="1:13" x14ac:dyDescent="0.45">
      <c r="A45"/>
      <c r="B45"/>
      <c r="F45" s="5"/>
      <c r="G45" s="5"/>
      <c r="H45" s="5"/>
    </row>
    <row r="46" spans="1:13" x14ac:dyDescent="0.45">
      <c r="A46"/>
      <c r="B46"/>
      <c r="F46" s="5"/>
      <c r="G46" s="5"/>
      <c r="H46" s="5"/>
    </row>
    <row r="47" spans="1:13" x14ac:dyDescent="0.45">
      <c r="A47"/>
      <c r="B47"/>
      <c r="F47" s="5"/>
      <c r="G47" s="5"/>
      <c r="H47" s="5"/>
    </row>
    <row r="48" spans="1:13" x14ac:dyDescent="0.45">
      <c r="A48"/>
      <c r="B48"/>
      <c r="F48" s="5"/>
      <c r="G48" s="5"/>
      <c r="H48" s="5"/>
    </row>
    <row r="49" spans="1:8" x14ac:dyDescent="0.45">
      <c r="A49"/>
      <c r="B49"/>
      <c r="F49" s="5"/>
      <c r="G49" s="5"/>
      <c r="H49" s="5"/>
    </row>
    <row r="50" spans="1:8" x14ac:dyDescent="0.45">
      <c r="A50"/>
      <c r="B50"/>
      <c r="F50" s="5"/>
      <c r="G50" s="5"/>
      <c r="H50" s="5"/>
    </row>
    <row r="51" spans="1:8" x14ac:dyDescent="0.45">
      <c r="A51"/>
      <c r="B51"/>
      <c r="F51" s="5"/>
      <c r="G51" s="5"/>
      <c r="H51" s="5"/>
    </row>
    <row r="52" spans="1:8" x14ac:dyDescent="0.45">
      <c r="A52"/>
      <c r="B52"/>
      <c r="F52" s="5"/>
      <c r="G52" s="5"/>
      <c r="H52" s="5"/>
    </row>
    <row r="53" spans="1:8" x14ac:dyDescent="0.45">
      <c r="A53"/>
      <c r="B53"/>
      <c r="F53" s="5"/>
      <c r="G53" s="5"/>
      <c r="H53" s="5"/>
    </row>
    <row r="54" spans="1:8" x14ac:dyDescent="0.45">
      <c r="A54"/>
      <c r="B54"/>
      <c r="F54" s="5"/>
      <c r="G54" s="5"/>
      <c r="H54" s="5"/>
    </row>
    <row r="55" spans="1:8" x14ac:dyDescent="0.45">
      <c r="A55"/>
      <c r="B55"/>
      <c r="F55" s="5"/>
      <c r="G55" s="5"/>
      <c r="H55" s="5"/>
    </row>
    <row r="56" spans="1:8" x14ac:dyDescent="0.45">
      <c r="A56"/>
      <c r="B56"/>
      <c r="F56" s="5"/>
      <c r="G56" s="5"/>
      <c r="H56" s="5"/>
    </row>
    <row r="57" spans="1:8" x14ac:dyDescent="0.45">
      <c r="A57"/>
      <c r="B57"/>
      <c r="F57" s="5"/>
      <c r="G57" s="5"/>
      <c r="H57" s="5"/>
    </row>
    <row r="58" spans="1:8" x14ac:dyDescent="0.45">
      <c r="A58"/>
      <c r="B58"/>
      <c r="F58" s="5"/>
      <c r="G58" s="5"/>
      <c r="H58" s="5"/>
    </row>
    <row r="59" spans="1:8" x14ac:dyDescent="0.45">
      <c r="A59"/>
      <c r="B59"/>
      <c r="F59" s="5"/>
      <c r="G59" s="5"/>
      <c r="H59" s="5"/>
    </row>
    <row r="60" spans="1:8" x14ac:dyDescent="0.45">
      <c r="A60"/>
      <c r="B60"/>
      <c r="F60" s="5"/>
      <c r="G60" s="5"/>
      <c r="H60" s="5"/>
    </row>
    <row r="61" spans="1:8" x14ac:dyDescent="0.45">
      <c r="A61"/>
      <c r="B61"/>
      <c r="F61" s="5"/>
      <c r="G61" s="5"/>
      <c r="H61" s="5"/>
    </row>
    <row r="62" spans="1:8" x14ac:dyDescent="0.45">
      <c r="A62"/>
      <c r="B62"/>
      <c r="F62" s="5"/>
      <c r="G62" s="5"/>
      <c r="H62" s="5"/>
    </row>
    <row r="63" spans="1:8" x14ac:dyDescent="0.45">
      <c r="A63"/>
      <c r="B63"/>
      <c r="F63" s="5"/>
      <c r="G63" s="5"/>
      <c r="H63" s="5"/>
    </row>
    <row r="64" spans="1:8" x14ac:dyDescent="0.45">
      <c r="A64"/>
      <c r="B64"/>
      <c r="F64" s="5"/>
      <c r="G64" s="5"/>
      <c r="H64" s="5"/>
    </row>
    <row r="65" spans="1:8" x14ac:dyDescent="0.45">
      <c r="A65"/>
      <c r="B65"/>
      <c r="F65" s="5"/>
      <c r="G65" s="5"/>
      <c r="H65" s="5"/>
    </row>
    <row r="66" spans="1:8" x14ac:dyDescent="0.45">
      <c r="A66"/>
      <c r="B66"/>
      <c r="F66" s="5"/>
      <c r="G66" s="5"/>
      <c r="H66" s="5"/>
    </row>
    <row r="67" spans="1:8" x14ac:dyDescent="0.45">
      <c r="A67"/>
      <c r="B67"/>
      <c r="F67" s="5"/>
      <c r="G67" s="5"/>
      <c r="H67" s="5"/>
    </row>
    <row r="68" spans="1:8" x14ac:dyDescent="0.45">
      <c r="A68"/>
      <c r="B68"/>
      <c r="F68" s="5"/>
      <c r="G68" s="5"/>
      <c r="H68" s="5"/>
    </row>
    <row r="69" spans="1:8" x14ac:dyDescent="0.45">
      <c r="A69"/>
      <c r="B69"/>
      <c r="F69" s="5"/>
      <c r="G69" s="5"/>
      <c r="H69" s="5"/>
    </row>
    <row r="70" spans="1:8" x14ac:dyDescent="0.45">
      <c r="A70"/>
      <c r="B70"/>
      <c r="F70" s="5"/>
      <c r="G70" s="5"/>
      <c r="H70" s="5"/>
    </row>
    <row r="71" spans="1:8" x14ac:dyDescent="0.45">
      <c r="A71"/>
      <c r="B71"/>
      <c r="F71" s="5"/>
      <c r="G71" s="5"/>
      <c r="H71" s="5"/>
    </row>
    <row r="72" spans="1:8" x14ac:dyDescent="0.45">
      <c r="A72"/>
      <c r="B72"/>
      <c r="F72" s="5"/>
      <c r="G72" s="5"/>
      <c r="H72" s="5"/>
    </row>
    <row r="73" spans="1:8" x14ac:dyDescent="0.45">
      <c r="A73"/>
      <c r="B73"/>
      <c r="F73" s="5"/>
      <c r="G73" s="5"/>
      <c r="H73" s="5"/>
    </row>
    <row r="74" spans="1:8" x14ac:dyDescent="0.45">
      <c r="A74"/>
      <c r="B74"/>
      <c r="F74" s="5"/>
      <c r="G74" s="5"/>
      <c r="H74" s="5"/>
    </row>
    <row r="75" spans="1:8" x14ac:dyDescent="0.45">
      <c r="A75"/>
      <c r="B75"/>
      <c r="F75" s="5"/>
      <c r="G75" s="5"/>
      <c r="H75" s="5"/>
    </row>
    <row r="76" spans="1:8" x14ac:dyDescent="0.45">
      <c r="A76"/>
      <c r="B76"/>
      <c r="F76" s="5"/>
      <c r="G76" s="5"/>
      <c r="H76" s="5"/>
    </row>
    <row r="77" spans="1:8" x14ac:dyDescent="0.45">
      <c r="A77"/>
      <c r="B77"/>
      <c r="F77" s="5"/>
      <c r="G77" s="5"/>
      <c r="H77" s="5"/>
    </row>
    <row r="78" spans="1:8" x14ac:dyDescent="0.45">
      <c r="A78"/>
      <c r="B78"/>
      <c r="F78" s="5"/>
      <c r="G78" s="5"/>
      <c r="H78" s="5"/>
    </row>
    <row r="79" spans="1:8" x14ac:dyDescent="0.45">
      <c r="A79"/>
      <c r="B79"/>
      <c r="F79" s="5"/>
      <c r="G79" s="5"/>
      <c r="H79" s="5"/>
    </row>
    <row r="80" spans="1:8" x14ac:dyDescent="0.45">
      <c r="A80"/>
      <c r="B80"/>
      <c r="F80" s="5"/>
      <c r="G80" s="5"/>
      <c r="H80" s="5"/>
    </row>
    <row r="81" spans="1:8" x14ac:dyDescent="0.45">
      <c r="A81"/>
      <c r="B81"/>
      <c r="F81" s="5"/>
      <c r="G81" s="5"/>
      <c r="H81" s="5"/>
    </row>
    <row r="82" spans="1:8" x14ac:dyDescent="0.45">
      <c r="A82"/>
      <c r="B82"/>
      <c r="F82" s="5"/>
      <c r="G82" s="5"/>
      <c r="H82" s="5"/>
    </row>
    <row r="83" spans="1:8" x14ac:dyDescent="0.45">
      <c r="A83"/>
      <c r="B83"/>
      <c r="F83" s="5"/>
      <c r="G83" s="5"/>
      <c r="H83" s="5"/>
    </row>
    <row r="84" spans="1:8" x14ac:dyDescent="0.45">
      <c r="A84"/>
      <c r="B84"/>
      <c r="F84" s="5"/>
      <c r="G84" s="5"/>
      <c r="H84" s="5"/>
    </row>
    <row r="85" spans="1:8" x14ac:dyDescent="0.45">
      <c r="A85"/>
      <c r="B85"/>
      <c r="F85" s="5"/>
      <c r="G85" s="5"/>
      <c r="H85" s="5"/>
    </row>
    <row r="86" spans="1:8" x14ac:dyDescent="0.45">
      <c r="A86"/>
      <c r="B86"/>
      <c r="F86" s="5"/>
      <c r="G86" s="5"/>
      <c r="H86" s="5"/>
    </row>
    <row r="87" spans="1:8" x14ac:dyDescent="0.45">
      <c r="A87"/>
      <c r="B87"/>
      <c r="F87" s="5"/>
      <c r="G87" s="5"/>
      <c r="H87" s="5"/>
    </row>
    <row r="88" spans="1:8" x14ac:dyDescent="0.45">
      <c r="A88"/>
      <c r="B88"/>
      <c r="F88" s="5"/>
      <c r="G88" s="5"/>
      <c r="H88" s="5"/>
    </row>
    <row r="89" spans="1:8" x14ac:dyDescent="0.45">
      <c r="A89"/>
      <c r="B89"/>
      <c r="F89" s="5"/>
      <c r="G89" s="5"/>
      <c r="H89" s="5"/>
    </row>
    <row r="90" spans="1:8" x14ac:dyDescent="0.45">
      <c r="A90"/>
      <c r="B90"/>
      <c r="F90" s="5"/>
      <c r="G90" s="5"/>
      <c r="H90" s="5"/>
    </row>
    <row r="91" spans="1:8" x14ac:dyDescent="0.45">
      <c r="A91"/>
      <c r="B91"/>
      <c r="F91" s="5"/>
      <c r="G91" s="5"/>
      <c r="H91" s="5"/>
    </row>
    <row r="92" spans="1:8" x14ac:dyDescent="0.45">
      <c r="A92"/>
      <c r="B92"/>
      <c r="F92" s="5"/>
      <c r="G92" s="5"/>
      <c r="H92" s="5"/>
    </row>
    <row r="93" spans="1:8" x14ac:dyDescent="0.45">
      <c r="A93"/>
      <c r="B93"/>
      <c r="F93" s="5"/>
      <c r="G93" s="5"/>
      <c r="H93" s="5"/>
    </row>
    <row r="94" spans="1:8" x14ac:dyDescent="0.45">
      <c r="A94"/>
      <c r="B94"/>
      <c r="F94" s="5"/>
      <c r="G94" s="5"/>
      <c r="H94" s="5"/>
    </row>
    <row r="95" spans="1:8" x14ac:dyDescent="0.45">
      <c r="A95"/>
      <c r="B95"/>
      <c r="F95" s="5"/>
      <c r="G95" s="5"/>
      <c r="H95" s="5"/>
    </row>
    <row r="96" spans="1:8" x14ac:dyDescent="0.45">
      <c r="A96"/>
      <c r="B96"/>
      <c r="F96" s="5"/>
      <c r="G96" s="5"/>
      <c r="H96" s="5"/>
    </row>
    <row r="97" spans="1:8" x14ac:dyDescent="0.45">
      <c r="A97"/>
      <c r="B97"/>
      <c r="F97" s="5"/>
      <c r="G97" s="5"/>
      <c r="H97" s="5"/>
    </row>
    <row r="98" spans="1:8" x14ac:dyDescent="0.45">
      <c r="A98"/>
      <c r="B98"/>
      <c r="F98" s="5"/>
      <c r="G98" s="5"/>
      <c r="H98" s="5"/>
    </row>
    <row r="99" spans="1:8" x14ac:dyDescent="0.45">
      <c r="A99"/>
      <c r="B99"/>
      <c r="F99" s="5"/>
      <c r="G99" s="5"/>
      <c r="H99" s="5"/>
    </row>
    <row r="100" spans="1:8" x14ac:dyDescent="0.45">
      <c r="A100"/>
      <c r="B100"/>
      <c r="F100" s="5"/>
      <c r="G100" s="5"/>
      <c r="H100" s="5"/>
    </row>
    <row r="101" spans="1:8" x14ac:dyDescent="0.45">
      <c r="A101"/>
      <c r="B101"/>
      <c r="F101" s="5"/>
      <c r="G101" s="5"/>
      <c r="H101" s="5"/>
    </row>
    <row r="102" spans="1:8" x14ac:dyDescent="0.45">
      <c r="A102"/>
      <c r="B102"/>
      <c r="F102" s="5"/>
      <c r="G102" s="5"/>
      <c r="H102" s="5"/>
    </row>
    <row r="103" spans="1:8" x14ac:dyDescent="0.45">
      <c r="A103"/>
      <c r="B103"/>
      <c r="F103" s="5"/>
      <c r="G103" s="5"/>
      <c r="H103" s="5"/>
    </row>
    <row r="104" spans="1:8" x14ac:dyDescent="0.45">
      <c r="A104"/>
      <c r="B104"/>
      <c r="F104" s="5"/>
      <c r="G104" s="5"/>
      <c r="H104" s="5"/>
    </row>
    <row r="105" spans="1:8" x14ac:dyDescent="0.45">
      <c r="A105"/>
      <c r="B105"/>
      <c r="F105" s="5"/>
      <c r="G105" s="5"/>
      <c r="H105" s="5"/>
    </row>
    <row r="106" spans="1:8" x14ac:dyDescent="0.45">
      <c r="A106"/>
      <c r="B106"/>
      <c r="F106" s="5"/>
      <c r="G106" s="5"/>
      <c r="H106" s="5"/>
    </row>
    <row r="107" spans="1:8" x14ac:dyDescent="0.45">
      <c r="A107"/>
      <c r="B107"/>
      <c r="F107" s="5"/>
      <c r="G107" s="5"/>
      <c r="H107" s="5"/>
    </row>
    <row r="108" spans="1:8" x14ac:dyDescent="0.45">
      <c r="A108"/>
      <c r="B108"/>
      <c r="F108" s="5"/>
      <c r="G108" s="5"/>
      <c r="H108" s="5"/>
    </row>
    <row r="109" spans="1:8" x14ac:dyDescent="0.45">
      <c r="A109"/>
      <c r="B109"/>
      <c r="F109" s="5"/>
      <c r="G109" s="5"/>
      <c r="H109" s="5"/>
    </row>
    <row r="110" spans="1:8" x14ac:dyDescent="0.45">
      <c r="A110"/>
      <c r="B110"/>
      <c r="F110" s="5"/>
      <c r="G110" s="5"/>
      <c r="H110" s="5"/>
    </row>
    <row r="111" spans="1:8" x14ac:dyDescent="0.45">
      <c r="A111"/>
      <c r="B111"/>
      <c r="F111" s="5"/>
      <c r="G111" s="5"/>
      <c r="H111" s="5"/>
    </row>
    <row r="112" spans="1:8" x14ac:dyDescent="0.45">
      <c r="A112"/>
      <c r="B112"/>
      <c r="F112" s="5"/>
      <c r="G112" s="5"/>
      <c r="H112" s="5"/>
    </row>
    <row r="113" spans="1:8" x14ac:dyDescent="0.45">
      <c r="A113"/>
      <c r="B113"/>
      <c r="F113" s="5"/>
      <c r="G113" s="5"/>
      <c r="H113" s="5"/>
    </row>
    <row r="114" spans="1:8" x14ac:dyDescent="0.45">
      <c r="A114"/>
      <c r="B114"/>
      <c r="F114" s="5"/>
      <c r="G114" s="5"/>
      <c r="H114" s="5"/>
    </row>
    <row r="115" spans="1:8" x14ac:dyDescent="0.45">
      <c r="A115"/>
      <c r="B115"/>
      <c r="F115" s="5"/>
      <c r="G115" s="5"/>
      <c r="H115" s="5"/>
    </row>
    <row r="116" spans="1:8" x14ac:dyDescent="0.45">
      <c r="A116"/>
      <c r="B116"/>
      <c r="F116" s="5"/>
      <c r="G116" s="5"/>
      <c r="H116" s="5"/>
    </row>
    <row r="117" spans="1:8" x14ac:dyDescent="0.45">
      <c r="A117"/>
      <c r="B117"/>
      <c r="F117" s="5"/>
      <c r="G117" s="5"/>
      <c r="H117" s="5"/>
    </row>
    <row r="118" spans="1:8" x14ac:dyDescent="0.45">
      <c r="A118"/>
      <c r="B118"/>
      <c r="F118" s="5"/>
      <c r="G118" s="5"/>
      <c r="H118" s="5"/>
    </row>
    <row r="119" spans="1:8" x14ac:dyDescent="0.45">
      <c r="A119"/>
      <c r="B119"/>
      <c r="F119" s="5"/>
      <c r="G119" s="5"/>
      <c r="H119" s="5"/>
    </row>
    <row r="120" spans="1:8" x14ac:dyDescent="0.45">
      <c r="A120"/>
      <c r="B120"/>
      <c r="F120" s="5"/>
      <c r="G120" s="5"/>
      <c r="H120" s="5"/>
    </row>
    <row r="121" spans="1:8" x14ac:dyDescent="0.45">
      <c r="A121"/>
      <c r="B121"/>
      <c r="F121" s="5"/>
      <c r="G121" s="5"/>
      <c r="H121" s="5"/>
    </row>
    <row r="122" spans="1:8" x14ac:dyDescent="0.45">
      <c r="A122"/>
      <c r="B122"/>
      <c r="F122" s="5"/>
      <c r="G122" s="5"/>
      <c r="H122" s="5"/>
    </row>
    <row r="123" spans="1:8" x14ac:dyDescent="0.45">
      <c r="A123"/>
      <c r="B123"/>
      <c r="F123" s="5"/>
      <c r="G123" s="5"/>
      <c r="H123" s="5"/>
    </row>
    <row r="124" spans="1:8" x14ac:dyDescent="0.45">
      <c r="A124"/>
      <c r="B124"/>
      <c r="F124" s="5"/>
      <c r="G124" s="5"/>
      <c r="H124" s="5"/>
    </row>
    <row r="125" spans="1:8" x14ac:dyDescent="0.45">
      <c r="A125"/>
      <c r="B125"/>
      <c r="F125" s="5"/>
      <c r="G125" s="5"/>
      <c r="H125" s="5"/>
    </row>
    <row r="126" spans="1:8" x14ac:dyDescent="0.45">
      <c r="A126"/>
      <c r="B126"/>
      <c r="F126" s="5"/>
      <c r="G126" s="5"/>
      <c r="H126" s="5"/>
    </row>
    <row r="127" spans="1:8" x14ac:dyDescent="0.45">
      <c r="A127"/>
      <c r="B127"/>
      <c r="F127" s="5"/>
      <c r="G127" s="5"/>
      <c r="H127" s="5"/>
    </row>
    <row r="128" spans="1:8" x14ac:dyDescent="0.45">
      <c r="A128"/>
      <c r="B128"/>
      <c r="F128" s="5"/>
      <c r="G128" s="5"/>
      <c r="H128" s="5"/>
    </row>
    <row r="129" spans="1:8" x14ac:dyDescent="0.45">
      <c r="A129"/>
      <c r="B129"/>
      <c r="F129" s="5"/>
      <c r="G129" s="5"/>
      <c r="H129" s="5"/>
    </row>
    <row r="130" spans="1:8" x14ac:dyDescent="0.45">
      <c r="A130"/>
      <c r="B130"/>
      <c r="F130" s="5"/>
      <c r="G130" s="5"/>
      <c r="H130" s="5"/>
    </row>
    <row r="131" spans="1:8" x14ac:dyDescent="0.45">
      <c r="A131"/>
      <c r="B131"/>
      <c r="F131" s="5"/>
      <c r="G131" s="5"/>
      <c r="H131" s="5"/>
    </row>
    <row r="132" spans="1:8" x14ac:dyDescent="0.45">
      <c r="A132"/>
      <c r="B132"/>
      <c r="F132" s="5"/>
      <c r="G132" s="5"/>
      <c r="H132" s="5"/>
    </row>
    <row r="133" spans="1:8" x14ac:dyDescent="0.45">
      <c r="A133"/>
      <c r="B133"/>
      <c r="F133" s="5"/>
      <c r="G133" s="5"/>
      <c r="H133" s="5"/>
    </row>
    <row r="134" spans="1:8" x14ac:dyDescent="0.45">
      <c r="A134"/>
      <c r="B134"/>
      <c r="F134" s="5"/>
      <c r="G134" s="5"/>
      <c r="H134" s="5"/>
    </row>
    <row r="135" spans="1:8" x14ac:dyDescent="0.45">
      <c r="A135"/>
      <c r="B135"/>
      <c r="F135" s="5"/>
      <c r="G135" s="5"/>
      <c r="H135" s="5"/>
    </row>
    <row r="136" spans="1:8" x14ac:dyDescent="0.45">
      <c r="A136"/>
      <c r="B136"/>
      <c r="F136" s="5"/>
      <c r="G136" s="5"/>
      <c r="H136" s="5"/>
    </row>
    <row r="137" spans="1:8" x14ac:dyDescent="0.45">
      <c r="A137"/>
      <c r="B137"/>
      <c r="F137" s="5"/>
      <c r="G137" s="5"/>
      <c r="H137" s="5"/>
    </row>
    <row r="138" spans="1:8" x14ac:dyDescent="0.45">
      <c r="A138"/>
      <c r="B138"/>
      <c r="F138" s="5"/>
      <c r="G138" s="5"/>
      <c r="H138" s="5"/>
    </row>
    <row r="139" spans="1:8" x14ac:dyDescent="0.45">
      <c r="A139"/>
      <c r="B139"/>
      <c r="F139" s="5"/>
      <c r="G139" s="5"/>
      <c r="H139" s="5"/>
    </row>
    <row r="140" spans="1:8" x14ac:dyDescent="0.45">
      <c r="A140"/>
      <c r="B140"/>
      <c r="F140" s="5"/>
      <c r="G140" s="5"/>
      <c r="H140" s="5"/>
    </row>
    <row r="141" spans="1:8" x14ac:dyDescent="0.45">
      <c r="A141"/>
      <c r="B141"/>
      <c r="F141" s="5"/>
      <c r="G141" s="5"/>
      <c r="H141" s="5"/>
    </row>
    <row r="142" spans="1:8" x14ac:dyDescent="0.45">
      <c r="A142"/>
      <c r="B142"/>
      <c r="F142" s="5"/>
      <c r="G142" s="5"/>
      <c r="H142" s="5"/>
    </row>
    <row r="143" spans="1:8" x14ac:dyDescent="0.45">
      <c r="A143"/>
      <c r="B143"/>
      <c r="F143" s="5"/>
      <c r="G143" s="5"/>
      <c r="H143" s="5"/>
    </row>
    <row r="144" spans="1:8" x14ac:dyDescent="0.45">
      <c r="A144"/>
      <c r="B144"/>
      <c r="F144" s="5"/>
      <c r="G144" s="5"/>
      <c r="H144" s="5"/>
    </row>
    <row r="145" spans="1:8" x14ac:dyDescent="0.45">
      <c r="A145"/>
      <c r="B145"/>
      <c r="F145" s="5"/>
      <c r="G145" s="5"/>
      <c r="H145" s="5"/>
    </row>
    <row r="146" spans="1:8" x14ac:dyDescent="0.45">
      <c r="A146"/>
      <c r="B146"/>
      <c r="F146" s="5"/>
      <c r="G146" s="5"/>
      <c r="H146" s="5"/>
    </row>
    <row r="147" spans="1:8" x14ac:dyDescent="0.45">
      <c r="A147"/>
      <c r="B147"/>
      <c r="F147" s="5"/>
      <c r="G147" s="5"/>
      <c r="H147" s="5"/>
    </row>
    <row r="148" spans="1:8" x14ac:dyDescent="0.45">
      <c r="A148"/>
      <c r="B148"/>
      <c r="F148" s="5"/>
      <c r="G148" s="5"/>
      <c r="H148" s="5"/>
    </row>
    <row r="149" spans="1:8" x14ac:dyDescent="0.45">
      <c r="A149"/>
      <c r="B149"/>
      <c r="F149" s="5"/>
      <c r="G149" s="5"/>
      <c r="H149" s="5"/>
    </row>
    <row r="150" spans="1:8" x14ac:dyDescent="0.45">
      <c r="A150"/>
      <c r="B150"/>
      <c r="F150" s="5"/>
      <c r="G150" s="5"/>
      <c r="H150" s="5"/>
    </row>
    <row r="151" spans="1:8" x14ac:dyDescent="0.45">
      <c r="A151"/>
      <c r="B151"/>
      <c r="F151" s="5"/>
      <c r="G151" s="5"/>
      <c r="H151" s="5"/>
    </row>
    <row r="152" spans="1:8" x14ac:dyDescent="0.45">
      <c r="A152"/>
      <c r="B152"/>
      <c r="F152" s="5"/>
      <c r="G152" s="5"/>
      <c r="H152" s="5"/>
    </row>
    <row r="153" spans="1:8" x14ac:dyDescent="0.45">
      <c r="A153"/>
      <c r="B153"/>
      <c r="F153" s="5"/>
      <c r="G153" s="5"/>
      <c r="H153" s="5"/>
    </row>
    <row r="154" spans="1:8" x14ac:dyDescent="0.45">
      <c r="A154"/>
      <c r="B154"/>
      <c r="F154" s="5"/>
      <c r="G154" s="5"/>
      <c r="H154" s="5"/>
    </row>
    <row r="155" spans="1:8" x14ac:dyDescent="0.45">
      <c r="A155"/>
      <c r="B155"/>
      <c r="F155" s="5"/>
      <c r="G155" s="5"/>
      <c r="H155" s="5"/>
    </row>
    <row r="156" spans="1:8" x14ac:dyDescent="0.45">
      <c r="A156"/>
      <c r="B156"/>
      <c r="F156" s="5"/>
      <c r="G156" s="5"/>
      <c r="H156" s="5"/>
    </row>
    <row r="157" spans="1:8" x14ac:dyDescent="0.45">
      <c r="A157"/>
      <c r="B157"/>
      <c r="F157" s="5"/>
      <c r="G157" s="5"/>
      <c r="H157" s="5"/>
    </row>
    <row r="158" spans="1:8" x14ac:dyDescent="0.45">
      <c r="A158"/>
      <c r="B158"/>
      <c r="F158" s="5"/>
      <c r="G158" s="5"/>
      <c r="H158" s="5"/>
    </row>
    <row r="159" spans="1:8" x14ac:dyDescent="0.45">
      <c r="A159"/>
      <c r="B159"/>
      <c r="F159" s="5"/>
      <c r="G159" s="5"/>
      <c r="H159" s="5"/>
    </row>
    <row r="160" spans="1:8" x14ac:dyDescent="0.45">
      <c r="A160"/>
      <c r="B160"/>
      <c r="F160" s="5"/>
      <c r="G160" s="5"/>
      <c r="H160" s="5"/>
    </row>
    <row r="161" spans="1:8" x14ac:dyDescent="0.45">
      <c r="A161"/>
      <c r="B161"/>
      <c r="F161" s="5"/>
      <c r="G161" s="5"/>
      <c r="H161" s="5"/>
    </row>
    <row r="162" spans="1:8" x14ac:dyDescent="0.45">
      <c r="A162"/>
      <c r="B162"/>
      <c r="F162" s="5"/>
      <c r="G162" s="5"/>
      <c r="H162" s="5"/>
    </row>
    <row r="163" spans="1:8" x14ac:dyDescent="0.45">
      <c r="A163"/>
      <c r="B163"/>
      <c r="F163" s="5"/>
      <c r="G163" s="5"/>
      <c r="H163" s="5"/>
    </row>
    <row r="164" spans="1:8" x14ac:dyDescent="0.45">
      <c r="A164"/>
      <c r="B164"/>
      <c r="F164" s="5"/>
      <c r="G164" s="5"/>
      <c r="H164" s="5"/>
    </row>
    <row r="165" spans="1:8" x14ac:dyDescent="0.45">
      <c r="A165"/>
      <c r="B165"/>
      <c r="F165" s="5"/>
      <c r="G165" s="5"/>
      <c r="H165" s="5"/>
    </row>
    <row r="166" spans="1:8" x14ac:dyDescent="0.45">
      <c r="A166"/>
      <c r="B166"/>
      <c r="F166" s="5"/>
      <c r="G166" s="5"/>
      <c r="H166" s="5"/>
    </row>
    <row r="167" spans="1:8" x14ac:dyDescent="0.45">
      <c r="A167"/>
      <c r="B167"/>
      <c r="F167" s="5"/>
      <c r="G167" s="5"/>
      <c r="H167" s="5"/>
    </row>
    <row r="168" spans="1:8" x14ac:dyDescent="0.45">
      <c r="A168"/>
      <c r="B168"/>
      <c r="F168" s="5"/>
      <c r="G168" s="5"/>
      <c r="H168" s="5"/>
    </row>
    <row r="169" spans="1:8" x14ac:dyDescent="0.45">
      <c r="A169"/>
      <c r="B169"/>
      <c r="F169" s="5"/>
      <c r="G169" s="5"/>
      <c r="H169" s="5"/>
    </row>
    <row r="170" spans="1:8" x14ac:dyDescent="0.45">
      <c r="A170"/>
      <c r="B170"/>
      <c r="F170" s="5"/>
      <c r="G170" s="5"/>
      <c r="H170" s="5"/>
    </row>
    <row r="171" spans="1:8" x14ac:dyDescent="0.45">
      <c r="A171"/>
      <c r="B171"/>
      <c r="F171" s="5"/>
      <c r="G171" s="5"/>
      <c r="H171" s="5"/>
    </row>
    <row r="172" spans="1:8" x14ac:dyDescent="0.45">
      <c r="A172"/>
      <c r="B172"/>
      <c r="F172" s="5"/>
      <c r="G172" s="5"/>
      <c r="H172" s="5"/>
    </row>
    <row r="173" spans="1:8" x14ac:dyDescent="0.45">
      <c r="A173"/>
      <c r="B173"/>
      <c r="F173" s="5"/>
      <c r="G173" s="5"/>
      <c r="H173" s="5"/>
    </row>
    <row r="174" spans="1:8" x14ac:dyDescent="0.45">
      <c r="A174"/>
      <c r="B174"/>
      <c r="F174" s="5"/>
      <c r="G174" s="5"/>
      <c r="H174" s="5"/>
    </row>
    <row r="175" spans="1:8" x14ac:dyDescent="0.45">
      <c r="A175"/>
      <c r="B175"/>
      <c r="F175" s="5"/>
      <c r="G175" s="5"/>
      <c r="H175" s="5"/>
    </row>
    <row r="176" spans="1:8" x14ac:dyDescent="0.45">
      <c r="A176"/>
      <c r="B176"/>
      <c r="F176" s="5"/>
      <c r="G176" s="5"/>
      <c r="H176" s="5"/>
    </row>
    <row r="177" spans="1:8" x14ac:dyDescent="0.45">
      <c r="A177"/>
      <c r="B177"/>
      <c r="F177" s="5"/>
      <c r="G177" s="5"/>
      <c r="H177" s="5"/>
    </row>
    <row r="178" spans="1:8" x14ac:dyDescent="0.45">
      <c r="A178"/>
      <c r="B178"/>
      <c r="F178" s="5"/>
      <c r="G178" s="5"/>
      <c r="H178" s="5"/>
    </row>
    <row r="179" spans="1:8" x14ac:dyDescent="0.45">
      <c r="A179"/>
      <c r="B179"/>
      <c r="F179" s="5"/>
      <c r="G179" s="5"/>
      <c r="H179" s="5"/>
    </row>
    <row r="180" spans="1:8" x14ac:dyDescent="0.45">
      <c r="A180"/>
      <c r="B180"/>
      <c r="F180" s="5"/>
      <c r="G180" s="5"/>
      <c r="H180" s="5"/>
    </row>
    <row r="181" spans="1:8" x14ac:dyDescent="0.45">
      <c r="A181"/>
      <c r="B181"/>
      <c r="F181" s="5"/>
      <c r="G181" s="5"/>
      <c r="H181" s="5"/>
    </row>
    <row r="182" spans="1:8" x14ac:dyDescent="0.45">
      <c r="A182"/>
      <c r="B182"/>
      <c r="F182" s="5"/>
      <c r="G182" s="5"/>
      <c r="H182" s="5"/>
    </row>
    <row r="183" spans="1:8" x14ac:dyDescent="0.45">
      <c r="A183"/>
      <c r="B183"/>
      <c r="F183" s="5"/>
      <c r="G183" s="5"/>
      <c r="H183" s="5"/>
    </row>
    <row r="184" spans="1:8" x14ac:dyDescent="0.45">
      <c r="A184"/>
      <c r="B184"/>
      <c r="F184" s="5"/>
      <c r="G184" s="5"/>
      <c r="H184" s="5"/>
    </row>
    <row r="185" spans="1:8" x14ac:dyDescent="0.45">
      <c r="A185"/>
      <c r="B185"/>
      <c r="F185" s="5"/>
      <c r="G185" s="5"/>
      <c r="H185" s="5"/>
    </row>
    <row r="186" spans="1:8" x14ac:dyDescent="0.45">
      <c r="A186"/>
      <c r="B186"/>
      <c r="F186" s="5"/>
      <c r="G186" s="5"/>
      <c r="H186" s="5"/>
    </row>
    <row r="187" spans="1:8" x14ac:dyDescent="0.45">
      <c r="A187"/>
      <c r="B187"/>
      <c r="F187" s="5"/>
      <c r="G187" s="5"/>
      <c r="H187" s="5"/>
    </row>
    <row r="188" spans="1:8" x14ac:dyDescent="0.45">
      <c r="A188"/>
      <c r="B188"/>
      <c r="F188" s="5"/>
      <c r="G188" s="5"/>
      <c r="H188" s="5"/>
    </row>
    <row r="189" spans="1:8" x14ac:dyDescent="0.45">
      <c r="A189"/>
      <c r="B189"/>
      <c r="F189" s="5"/>
      <c r="G189" s="5"/>
      <c r="H189" s="5"/>
    </row>
    <row r="190" spans="1:8" x14ac:dyDescent="0.45">
      <c r="A190"/>
      <c r="B190"/>
      <c r="F190" s="5"/>
      <c r="G190" s="5"/>
      <c r="H190" s="5"/>
    </row>
    <row r="191" spans="1:8" x14ac:dyDescent="0.45">
      <c r="A191"/>
      <c r="B191"/>
      <c r="F191" s="5"/>
      <c r="G191" s="5"/>
      <c r="H191" s="5"/>
    </row>
    <row r="192" spans="1:8" x14ac:dyDescent="0.45">
      <c r="A192"/>
      <c r="B192"/>
      <c r="F192" s="5"/>
      <c r="G192" s="5"/>
      <c r="H192" s="5"/>
    </row>
    <row r="193" spans="1:8" x14ac:dyDescent="0.45">
      <c r="A193"/>
      <c r="B193"/>
      <c r="F193" s="5"/>
      <c r="G193" s="5"/>
      <c r="H193" s="5"/>
    </row>
    <row r="194" spans="1:8" x14ac:dyDescent="0.45">
      <c r="A194"/>
      <c r="B194"/>
      <c r="F194" s="5"/>
      <c r="G194" s="5"/>
      <c r="H194" s="5"/>
    </row>
    <row r="195" spans="1:8" x14ac:dyDescent="0.45">
      <c r="A195"/>
      <c r="B195"/>
      <c r="F195" s="5"/>
      <c r="G195" s="5"/>
      <c r="H195" s="5"/>
    </row>
    <row r="196" spans="1:8" x14ac:dyDescent="0.45">
      <c r="A196"/>
      <c r="B196"/>
      <c r="F196" s="5"/>
      <c r="G196" s="5"/>
      <c r="H196" s="5"/>
    </row>
    <row r="197" spans="1:8" x14ac:dyDescent="0.45">
      <c r="A197"/>
      <c r="B197"/>
      <c r="F197" s="5"/>
      <c r="G197" s="5"/>
      <c r="H197" s="5"/>
    </row>
    <row r="198" spans="1:8" x14ac:dyDescent="0.45">
      <c r="A198"/>
      <c r="B198"/>
      <c r="F198" s="5"/>
      <c r="G198" s="5"/>
      <c r="H198" s="5"/>
    </row>
    <row r="199" spans="1:8" x14ac:dyDescent="0.45">
      <c r="A199"/>
      <c r="B199"/>
      <c r="F199" s="5"/>
      <c r="G199" s="5"/>
      <c r="H199" s="5"/>
    </row>
    <row r="200" spans="1:8" x14ac:dyDescent="0.45">
      <c r="A200"/>
      <c r="B200"/>
      <c r="F200" s="5"/>
      <c r="G200" s="5"/>
      <c r="H200" s="5"/>
    </row>
    <row r="201" spans="1:8" x14ac:dyDescent="0.45">
      <c r="A201"/>
      <c r="B201"/>
      <c r="F201" s="5"/>
      <c r="G201" s="5"/>
      <c r="H201" s="5"/>
    </row>
    <row r="202" spans="1:8" x14ac:dyDescent="0.45">
      <c r="A202"/>
      <c r="B202"/>
      <c r="F202" s="5"/>
      <c r="G202" s="5"/>
      <c r="H202" s="5"/>
    </row>
    <row r="203" spans="1:8" x14ac:dyDescent="0.45">
      <c r="A203"/>
      <c r="B203"/>
      <c r="F203" s="5"/>
      <c r="G203" s="5"/>
      <c r="H203" s="5"/>
    </row>
    <row r="204" spans="1:8" x14ac:dyDescent="0.45">
      <c r="A204"/>
      <c r="B204"/>
      <c r="F204" s="5"/>
      <c r="G204" s="5"/>
      <c r="H204" s="5"/>
    </row>
    <row r="205" spans="1:8" x14ac:dyDescent="0.45">
      <c r="A205"/>
      <c r="B205"/>
      <c r="F205" s="5"/>
      <c r="G205" s="5"/>
      <c r="H205" s="5"/>
    </row>
    <row r="206" spans="1:8" x14ac:dyDescent="0.45">
      <c r="A206"/>
      <c r="B206"/>
      <c r="F206" s="5"/>
      <c r="G206" s="5"/>
      <c r="H206" s="5"/>
    </row>
    <row r="207" spans="1:8" x14ac:dyDescent="0.45">
      <c r="A207"/>
      <c r="B207"/>
      <c r="F207" s="5"/>
      <c r="G207" s="5"/>
      <c r="H207" s="5"/>
    </row>
    <row r="208" spans="1:8" x14ac:dyDescent="0.45">
      <c r="A208"/>
      <c r="B208"/>
      <c r="F208" s="5"/>
      <c r="G208" s="5"/>
      <c r="H208" s="5"/>
    </row>
    <row r="209" spans="1:8" x14ac:dyDescent="0.45">
      <c r="A209"/>
      <c r="B209"/>
      <c r="F209" s="5"/>
      <c r="G209" s="5"/>
      <c r="H209" s="5"/>
    </row>
    <row r="210" spans="1:8" x14ac:dyDescent="0.45">
      <c r="A210"/>
      <c r="B210"/>
      <c r="F210" s="5"/>
      <c r="G210" s="5"/>
      <c r="H210" s="5"/>
    </row>
    <row r="211" spans="1:8" x14ac:dyDescent="0.45">
      <c r="A211"/>
      <c r="B211"/>
      <c r="F211" s="5"/>
      <c r="G211" s="5"/>
      <c r="H211" s="5"/>
    </row>
    <row r="212" spans="1:8" x14ac:dyDescent="0.45">
      <c r="A212"/>
      <c r="B212"/>
      <c r="F212" s="5"/>
      <c r="G212" s="5"/>
      <c r="H212" s="5"/>
    </row>
    <row r="213" spans="1:8" x14ac:dyDescent="0.45">
      <c r="A213"/>
      <c r="B213"/>
      <c r="F213" s="5"/>
      <c r="G213" s="5"/>
      <c r="H213" s="5"/>
    </row>
    <row r="214" spans="1:8" x14ac:dyDescent="0.45">
      <c r="A214"/>
      <c r="B214"/>
      <c r="F214" s="5"/>
      <c r="G214" s="5"/>
      <c r="H214" s="5"/>
    </row>
    <row r="215" spans="1:8" x14ac:dyDescent="0.45">
      <c r="A215"/>
      <c r="B215"/>
      <c r="F215" s="5"/>
      <c r="G215" s="5"/>
      <c r="H215" s="5"/>
    </row>
    <row r="216" spans="1:8" x14ac:dyDescent="0.45">
      <c r="A216"/>
      <c r="B216"/>
      <c r="F216" s="5"/>
      <c r="G216" s="5"/>
      <c r="H216" s="5"/>
    </row>
    <row r="217" spans="1:8" x14ac:dyDescent="0.45">
      <c r="A217"/>
      <c r="B217"/>
      <c r="F217" s="5"/>
      <c r="G217" s="5"/>
      <c r="H217" s="5"/>
    </row>
    <row r="218" spans="1:8" x14ac:dyDescent="0.45">
      <c r="A218"/>
      <c r="B218"/>
      <c r="F218" s="5"/>
      <c r="G218" s="5"/>
      <c r="H218" s="5"/>
    </row>
    <row r="219" spans="1:8" x14ac:dyDescent="0.45">
      <c r="A219"/>
      <c r="B219"/>
      <c r="F219" s="5"/>
      <c r="G219" s="5"/>
      <c r="H219" s="5"/>
    </row>
    <row r="220" spans="1:8" x14ac:dyDescent="0.45">
      <c r="A220"/>
      <c r="B220"/>
      <c r="F220" s="5"/>
      <c r="G220" s="5"/>
      <c r="H220" s="5"/>
    </row>
    <row r="221" spans="1:8" x14ac:dyDescent="0.45">
      <c r="A221"/>
      <c r="B221"/>
      <c r="F221" s="5"/>
      <c r="G221" s="5"/>
      <c r="H221" s="5"/>
    </row>
    <row r="222" spans="1:8" x14ac:dyDescent="0.45">
      <c r="A222"/>
      <c r="B222"/>
      <c r="F222" s="5"/>
      <c r="G222" s="5"/>
      <c r="H222" s="5"/>
    </row>
    <row r="223" spans="1:8" x14ac:dyDescent="0.45">
      <c r="A223"/>
      <c r="B223"/>
      <c r="F223" s="5"/>
      <c r="G223" s="5"/>
      <c r="H223" s="5"/>
    </row>
    <row r="224" spans="1:8" x14ac:dyDescent="0.45">
      <c r="A224"/>
      <c r="B224"/>
      <c r="F224" s="5"/>
      <c r="G224" s="5"/>
      <c r="H224" s="5"/>
    </row>
    <row r="225" spans="1:8" x14ac:dyDescent="0.45">
      <c r="A225"/>
      <c r="B225"/>
      <c r="F225" s="5"/>
      <c r="G225" s="5"/>
      <c r="H225" s="5"/>
    </row>
    <row r="226" spans="1:8" x14ac:dyDescent="0.45">
      <c r="A226"/>
      <c r="B226"/>
      <c r="F226" s="5"/>
      <c r="G226" s="5"/>
      <c r="H226" s="5"/>
    </row>
    <row r="227" spans="1:8" x14ac:dyDescent="0.45">
      <c r="A227"/>
      <c r="B227"/>
      <c r="F227" s="5"/>
      <c r="G227" s="5"/>
      <c r="H227" s="5"/>
    </row>
    <row r="228" spans="1:8" x14ac:dyDescent="0.45">
      <c r="A228"/>
      <c r="B228"/>
      <c r="F228" s="5"/>
      <c r="G228" s="5"/>
      <c r="H228" s="5"/>
    </row>
    <row r="229" spans="1:8" x14ac:dyDescent="0.45">
      <c r="A229"/>
      <c r="B229"/>
      <c r="F229" s="5"/>
      <c r="G229" s="5"/>
      <c r="H229" s="5"/>
    </row>
    <row r="230" spans="1:8" x14ac:dyDescent="0.45">
      <c r="A230"/>
      <c r="B230"/>
      <c r="F230" s="5"/>
      <c r="G230" s="5"/>
      <c r="H230" s="5"/>
    </row>
    <row r="231" spans="1:8" x14ac:dyDescent="0.45">
      <c r="A231"/>
      <c r="B231"/>
      <c r="F231" s="5"/>
      <c r="G231" s="5"/>
      <c r="H231" s="5"/>
    </row>
    <row r="232" spans="1:8" x14ac:dyDescent="0.45">
      <c r="A232"/>
      <c r="B232"/>
      <c r="F232" s="5"/>
      <c r="G232" s="5"/>
      <c r="H232" s="5"/>
    </row>
    <row r="233" spans="1:8" x14ac:dyDescent="0.45">
      <c r="A233"/>
      <c r="B233"/>
      <c r="F233" s="5"/>
      <c r="G233" s="5"/>
      <c r="H233" s="5"/>
    </row>
    <row r="234" spans="1:8" x14ac:dyDescent="0.45">
      <c r="A234"/>
      <c r="B234"/>
      <c r="F234" s="5"/>
      <c r="G234" s="5"/>
      <c r="H234" s="5"/>
    </row>
    <row r="235" spans="1:8" x14ac:dyDescent="0.45">
      <c r="A235"/>
      <c r="B235"/>
      <c r="F235" s="5"/>
      <c r="G235" s="5"/>
      <c r="H235" s="5"/>
    </row>
    <row r="236" spans="1:8" x14ac:dyDescent="0.45">
      <c r="A236"/>
      <c r="B236"/>
      <c r="F236" s="5"/>
      <c r="G236" s="5"/>
      <c r="H236" s="5"/>
    </row>
    <row r="237" spans="1:8" x14ac:dyDescent="0.45">
      <c r="A237"/>
      <c r="B237"/>
      <c r="F237" s="5"/>
      <c r="G237" s="5"/>
      <c r="H237" s="5"/>
    </row>
    <row r="238" spans="1:8" x14ac:dyDescent="0.45">
      <c r="A238"/>
      <c r="B238"/>
      <c r="F238" s="5"/>
      <c r="G238" s="5"/>
      <c r="H238" s="5"/>
    </row>
    <row r="239" spans="1:8" x14ac:dyDescent="0.45">
      <c r="A239"/>
      <c r="B239"/>
      <c r="F239" s="5"/>
      <c r="G239" s="5"/>
      <c r="H239" s="5"/>
    </row>
    <row r="240" spans="1:8" x14ac:dyDescent="0.45">
      <c r="A240"/>
      <c r="B240"/>
      <c r="F240" s="5"/>
      <c r="G240" s="5"/>
      <c r="H240" s="5"/>
    </row>
    <row r="241" spans="1:8" x14ac:dyDescent="0.45">
      <c r="A241"/>
      <c r="B241"/>
      <c r="F241" s="5"/>
      <c r="G241" s="5"/>
      <c r="H241" s="5"/>
    </row>
    <row r="242" spans="1:8" x14ac:dyDescent="0.45">
      <c r="A242"/>
      <c r="B242"/>
      <c r="F242" s="5"/>
      <c r="G242" s="5"/>
      <c r="H242" s="5"/>
    </row>
    <row r="243" spans="1:8" x14ac:dyDescent="0.45">
      <c r="A243"/>
      <c r="B243"/>
      <c r="F243" s="5"/>
      <c r="G243" s="5"/>
      <c r="H243" s="5"/>
    </row>
    <row r="244" spans="1:8" x14ac:dyDescent="0.45">
      <c r="A244"/>
      <c r="B244"/>
      <c r="F244" s="5"/>
      <c r="G244" s="5"/>
      <c r="H244" s="5"/>
    </row>
    <row r="245" spans="1:8" x14ac:dyDescent="0.45">
      <c r="A245"/>
      <c r="B245"/>
      <c r="F245" s="5"/>
      <c r="G245" s="5"/>
      <c r="H245" s="5"/>
    </row>
    <row r="246" spans="1:8" x14ac:dyDescent="0.45">
      <c r="A246"/>
      <c r="B246"/>
      <c r="F246" s="5"/>
      <c r="G246" s="5"/>
      <c r="H246" s="5"/>
    </row>
    <row r="247" spans="1:8" x14ac:dyDescent="0.45">
      <c r="A247"/>
      <c r="B247"/>
      <c r="F247" s="5"/>
      <c r="G247" s="5"/>
      <c r="H247" s="5"/>
    </row>
    <row r="248" spans="1:8" x14ac:dyDescent="0.45">
      <c r="A248"/>
      <c r="B248"/>
      <c r="F248" s="5"/>
      <c r="G248" s="5"/>
      <c r="H248" s="5"/>
    </row>
    <row r="249" spans="1:8" x14ac:dyDescent="0.45">
      <c r="A249"/>
      <c r="B249"/>
      <c r="F249" s="5"/>
      <c r="G249" s="5"/>
      <c r="H249" s="5"/>
    </row>
    <row r="250" spans="1:8" x14ac:dyDescent="0.45">
      <c r="A250"/>
      <c r="B250"/>
      <c r="F250" s="5"/>
      <c r="G250" s="5"/>
      <c r="H250" s="5"/>
    </row>
    <row r="251" spans="1:8" x14ac:dyDescent="0.45">
      <c r="A251"/>
      <c r="B251"/>
      <c r="F251" s="5"/>
      <c r="G251" s="5"/>
      <c r="H251" s="5"/>
    </row>
    <row r="252" spans="1:8" x14ac:dyDescent="0.45">
      <c r="A252"/>
      <c r="B252"/>
      <c r="F252" s="5"/>
      <c r="G252" s="5"/>
      <c r="H252" s="5"/>
    </row>
    <row r="253" spans="1:8" x14ac:dyDescent="0.45">
      <c r="A253"/>
      <c r="B253"/>
      <c r="F253" s="5"/>
      <c r="G253" s="5"/>
      <c r="H253" s="5"/>
    </row>
    <row r="254" spans="1:8" x14ac:dyDescent="0.45">
      <c r="A254"/>
      <c r="B254"/>
      <c r="F254" s="5"/>
      <c r="G254" s="5"/>
      <c r="H254" s="5"/>
    </row>
    <row r="255" spans="1:8" x14ac:dyDescent="0.45">
      <c r="A255"/>
      <c r="B255"/>
      <c r="F255" s="5"/>
      <c r="G255" s="5"/>
      <c r="H255" s="5"/>
    </row>
    <row r="256" spans="1:8" x14ac:dyDescent="0.45">
      <c r="A256"/>
      <c r="B256"/>
      <c r="F256" s="5"/>
      <c r="G256" s="5"/>
      <c r="H256" s="5"/>
    </row>
    <row r="257" spans="1:8" x14ac:dyDescent="0.45">
      <c r="A257"/>
      <c r="B257"/>
      <c r="F257" s="5"/>
      <c r="G257" s="5"/>
      <c r="H257" s="5"/>
    </row>
    <row r="258" spans="1:8" x14ac:dyDescent="0.45">
      <c r="A258"/>
      <c r="B258"/>
      <c r="F258" s="5"/>
      <c r="G258" s="5"/>
      <c r="H258" s="5"/>
    </row>
    <row r="259" spans="1:8" x14ac:dyDescent="0.45">
      <c r="A259"/>
      <c r="B259"/>
      <c r="F259" s="5"/>
      <c r="G259" s="5"/>
      <c r="H259" s="5"/>
    </row>
    <row r="260" spans="1:8" x14ac:dyDescent="0.45">
      <c r="A260"/>
      <c r="B260"/>
      <c r="F260" s="5"/>
      <c r="G260" s="5"/>
      <c r="H260" s="5"/>
    </row>
    <row r="261" spans="1:8" x14ac:dyDescent="0.45">
      <c r="A261"/>
      <c r="B261"/>
      <c r="F261" s="5"/>
      <c r="G261" s="5"/>
      <c r="H261" s="5"/>
    </row>
    <row r="262" spans="1:8" x14ac:dyDescent="0.45">
      <c r="A262"/>
      <c r="B262"/>
      <c r="F262" s="5"/>
      <c r="G262" s="5"/>
      <c r="H262" s="5"/>
    </row>
    <row r="263" spans="1:8" x14ac:dyDescent="0.45">
      <c r="A263"/>
      <c r="B263"/>
      <c r="F263" s="5"/>
      <c r="G263" s="5"/>
      <c r="H263" s="5"/>
    </row>
    <row r="264" spans="1:8" x14ac:dyDescent="0.45">
      <c r="A264"/>
      <c r="B264"/>
      <c r="F264" s="5"/>
      <c r="G264" s="5"/>
      <c r="H264" s="5"/>
    </row>
    <row r="265" spans="1:8" x14ac:dyDescent="0.45">
      <c r="A265"/>
      <c r="B265"/>
      <c r="F265" s="5"/>
      <c r="G265" s="5"/>
      <c r="H265" s="5"/>
    </row>
    <row r="266" spans="1:8" x14ac:dyDescent="0.45">
      <c r="A266"/>
      <c r="B266"/>
      <c r="F266" s="5"/>
      <c r="G266" s="5"/>
      <c r="H266" s="5"/>
    </row>
    <row r="267" spans="1:8" x14ac:dyDescent="0.45">
      <c r="A267"/>
      <c r="B267"/>
      <c r="F267" s="5"/>
      <c r="G267" s="5"/>
      <c r="H267" s="5"/>
    </row>
    <row r="268" spans="1:8" x14ac:dyDescent="0.45">
      <c r="A268"/>
      <c r="B268"/>
      <c r="F268" s="5"/>
      <c r="G268" s="5"/>
      <c r="H268" s="5"/>
    </row>
    <row r="269" spans="1:8" x14ac:dyDescent="0.45">
      <c r="A269"/>
      <c r="B269"/>
      <c r="F269" s="5"/>
      <c r="G269" s="5"/>
      <c r="H269" s="5"/>
    </row>
    <row r="270" spans="1:8" x14ac:dyDescent="0.45">
      <c r="A270"/>
      <c r="B270"/>
      <c r="F270" s="5"/>
      <c r="G270" s="5"/>
      <c r="H270" s="5"/>
    </row>
    <row r="271" spans="1:8" x14ac:dyDescent="0.45">
      <c r="A271"/>
      <c r="B271"/>
      <c r="F271" s="5"/>
      <c r="G271" s="5"/>
      <c r="H271" s="5"/>
    </row>
    <row r="272" spans="1:8" x14ac:dyDescent="0.45">
      <c r="A272"/>
      <c r="B272"/>
      <c r="F272" s="5"/>
      <c r="G272" s="5"/>
      <c r="H272" s="5"/>
    </row>
    <row r="273" spans="1:8" x14ac:dyDescent="0.45">
      <c r="A273"/>
      <c r="B273"/>
      <c r="F273" s="5"/>
      <c r="G273" s="5"/>
      <c r="H273" s="5"/>
    </row>
    <row r="274" spans="1:8" x14ac:dyDescent="0.45">
      <c r="A274"/>
      <c r="B274"/>
      <c r="F274" s="5"/>
      <c r="G274" s="5"/>
      <c r="H274" s="5"/>
    </row>
    <row r="275" spans="1:8" x14ac:dyDescent="0.45">
      <c r="A275"/>
      <c r="B275"/>
      <c r="F275" s="5"/>
      <c r="G275" s="5"/>
      <c r="H275" s="5"/>
    </row>
    <row r="276" spans="1:8" x14ac:dyDescent="0.45">
      <c r="A276"/>
      <c r="B276"/>
      <c r="F276" s="5"/>
      <c r="G276" s="5"/>
      <c r="H276" s="5"/>
    </row>
    <row r="277" spans="1:8" x14ac:dyDescent="0.45">
      <c r="A277"/>
      <c r="B277"/>
      <c r="F277" s="5"/>
      <c r="G277" s="5"/>
      <c r="H277" s="5"/>
    </row>
    <row r="278" spans="1:8" x14ac:dyDescent="0.45">
      <c r="A278"/>
      <c r="B278"/>
      <c r="F278" s="5"/>
      <c r="G278" s="5"/>
      <c r="H278" s="5"/>
    </row>
    <row r="279" spans="1:8" x14ac:dyDescent="0.45">
      <c r="A279"/>
      <c r="B279"/>
      <c r="F279" s="5"/>
      <c r="G279" s="5"/>
      <c r="H279" s="5"/>
    </row>
    <row r="280" spans="1:8" x14ac:dyDescent="0.45">
      <c r="A280"/>
      <c r="B280"/>
      <c r="F280" s="5"/>
      <c r="G280" s="5"/>
      <c r="H280" s="5"/>
    </row>
    <row r="281" spans="1:8" x14ac:dyDescent="0.45">
      <c r="A281"/>
      <c r="B281"/>
      <c r="F281" s="5"/>
      <c r="G281" s="5"/>
      <c r="H281" s="5"/>
    </row>
    <row r="282" spans="1:8" x14ac:dyDescent="0.45">
      <c r="A282"/>
      <c r="B282"/>
      <c r="F282" s="5"/>
      <c r="G282" s="5"/>
      <c r="H282" s="5"/>
    </row>
    <row r="283" spans="1:8" x14ac:dyDescent="0.45">
      <c r="A283"/>
      <c r="B283"/>
      <c r="F283" s="5"/>
      <c r="G283" s="5"/>
      <c r="H283" s="5"/>
    </row>
    <row r="284" spans="1:8" x14ac:dyDescent="0.45">
      <c r="A284"/>
      <c r="B284"/>
      <c r="F284" s="5"/>
      <c r="G284" s="5"/>
      <c r="H284" s="5"/>
    </row>
    <row r="285" spans="1:8" x14ac:dyDescent="0.45">
      <c r="A285"/>
      <c r="B285"/>
      <c r="F285" s="5"/>
      <c r="G285" s="5"/>
      <c r="H285" s="5"/>
    </row>
    <row r="286" spans="1:8" x14ac:dyDescent="0.45">
      <c r="A286"/>
      <c r="B286"/>
      <c r="F286" s="5"/>
      <c r="G286" s="5"/>
      <c r="H286" s="5"/>
    </row>
    <row r="287" spans="1:8" x14ac:dyDescent="0.45">
      <c r="A287"/>
      <c r="B287"/>
      <c r="F287" s="5"/>
      <c r="G287" s="5"/>
      <c r="H287" s="5"/>
    </row>
    <row r="288" spans="1:8" x14ac:dyDescent="0.45">
      <c r="A288"/>
      <c r="B288"/>
      <c r="F288" s="5"/>
      <c r="G288" s="5"/>
      <c r="H288" s="5"/>
    </row>
    <row r="289" spans="1:8" x14ac:dyDescent="0.45">
      <c r="A289"/>
      <c r="B289"/>
      <c r="F289" s="5"/>
      <c r="G289" s="5"/>
      <c r="H289" s="5"/>
    </row>
    <row r="290" spans="1:8" x14ac:dyDescent="0.45">
      <c r="A290"/>
      <c r="B290"/>
      <c r="F290" s="5"/>
      <c r="G290" s="5"/>
      <c r="H290" s="5"/>
    </row>
    <row r="291" spans="1:8" x14ac:dyDescent="0.45">
      <c r="A291"/>
      <c r="B291"/>
      <c r="F291" s="5"/>
      <c r="G291" s="5"/>
      <c r="H291" s="5"/>
    </row>
    <row r="292" spans="1:8" x14ac:dyDescent="0.45">
      <c r="A292"/>
      <c r="B292"/>
      <c r="F292" s="5"/>
      <c r="G292" s="5"/>
      <c r="H292" s="5"/>
    </row>
    <row r="293" spans="1:8" x14ac:dyDescent="0.45">
      <c r="A293"/>
      <c r="B293"/>
      <c r="F293" s="5"/>
      <c r="G293" s="5"/>
      <c r="H293" s="5"/>
    </row>
    <row r="294" spans="1:8" x14ac:dyDescent="0.45">
      <c r="A294"/>
      <c r="B294"/>
      <c r="F294" s="5"/>
      <c r="G294" s="5"/>
      <c r="H294" s="5"/>
    </row>
    <row r="295" spans="1:8" x14ac:dyDescent="0.45">
      <c r="A295"/>
      <c r="B295"/>
      <c r="F295" s="5"/>
      <c r="G295" s="5"/>
      <c r="H295" s="5"/>
    </row>
    <row r="296" spans="1:8" x14ac:dyDescent="0.45">
      <c r="A296"/>
      <c r="B296"/>
      <c r="F296" s="5"/>
      <c r="G296" s="5"/>
      <c r="H296" s="5"/>
    </row>
    <row r="297" spans="1:8" x14ac:dyDescent="0.45">
      <c r="A297"/>
      <c r="B297"/>
      <c r="F297" s="5"/>
      <c r="G297" s="5"/>
      <c r="H297" s="5"/>
    </row>
    <row r="298" spans="1:8" x14ac:dyDescent="0.45">
      <c r="A298"/>
      <c r="B298"/>
      <c r="F298" s="5"/>
      <c r="G298" s="5"/>
      <c r="H298" s="5"/>
    </row>
    <row r="299" spans="1:8" x14ac:dyDescent="0.45">
      <c r="A299"/>
      <c r="B299"/>
      <c r="F299" s="5"/>
      <c r="G299" s="5"/>
      <c r="H299" s="5"/>
    </row>
    <row r="300" spans="1:8" x14ac:dyDescent="0.45">
      <c r="A300"/>
      <c r="B300"/>
      <c r="F300" s="5"/>
      <c r="G300" s="5"/>
      <c r="H300" s="5"/>
    </row>
    <row r="301" spans="1:8" x14ac:dyDescent="0.45">
      <c r="A301"/>
      <c r="B301"/>
      <c r="F301" s="5"/>
      <c r="G301" s="5"/>
      <c r="H301" s="5"/>
    </row>
    <row r="302" spans="1:8" x14ac:dyDescent="0.45">
      <c r="A302"/>
      <c r="B302"/>
      <c r="F302" s="5"/>
      <c r="G302" s="5"/>
      <c r="H302" s="5"/>
    </row>
    <row r="303" spans="1:8" x14ac:dyDescent="0.45">
      <c r="A303"/>
      <c r="B303"/>
      <c r="F303" s="5"/>
      <c r="G303" s="5"/>
      <c r="H303" s="5"/>
    </row>
    <row r="304" spans="1:8" x14ac:dyDescent="0.45">
      <c r="A304"/>
      <c r="B304"/>
      <c r="F304" s="5"/>
      <c r="G304" s="5"/>
      <c r="H304" s="5"/>
    </row>
    <row r="305" spans="1:8" x14ac:dyDescent="0.45">
      <c r="A305"/>
      <c r="B305"/>
      <c r="F305" s="5"/>
      <c r="G305" s="5"/>
      <c r="H305" s="5"/>
    </row>
    <row r="306" spans="1:8" x14ac:dyDescent="0.45">
      <c r="A306"/>
      <c r="B306"/>
      <c r="F306" s="5"/>
      <c r="G306" s="5"/>
      <c r="H306" s="5"/>
    </row>
    <row r="307" spans="1:8" x14ac:dyDescent="0.45">
      <c r="A307"/>
      <c r="B307"/>
      <c r="F307" s="5"/>
      <c r="G307" s="5"/>
      <c r="H307" s="5"/>
    </row>
    <row r="308" spans="1:8" x14ac:dyDescent="0.45">
      <c r="A308"/>
      <c r="B308"/>
      <c r="F308" s="5"/>
      <c r="G308" s="5"/>
      <c r="H308" s="5"/>
    </row>
    <row r="309" spans="1:8" x14ac:dyDescent="0.45">
      <c r="A309"/>
      <c r="B309"/>
      <c r="F309" s="5"/>
      <c r="G309" s="5"/>
      <c r="H309" s="5"/>
    </row>
    <row r="310" spans="1:8" x14ac:dyDescent="0.45">
      <c r="A310"/>
      <c r="B310"/>
      <c r="F310" s="5"/>
      <c r="G310" s="5"/>
      <c r="H310" s="5"/>
    </row>
    <row r="311" spans="1:8" x14ac:dyDescent="0.45">
      <c r="A311"/>
      <c r="B311"/>
      <c r="F311" s="5"/>
      <c r="G311" s="5"/>
      <c r="H311" s="5"/>
    </row>
    <row r="312" spans="1:8" x14ac:dyDescent="0.45">
      <c r="A312"/>
      <c r="B312"/>
      <c r="F312" s="5"/>
      <c r="G312" s="5"/>
      <c r="H312" s="5"/>
    </row>
    <row r="313" spans="1:8" x14ac:dyDescent="0.45">
      <c r="A313"/>
      <c r="B313"/>
      <c r="F313" s="5"/>
      <c r="G313" s="5"/>
      <c r="H313" s="5"/>
    </row>
    <row r="314" spans="1:8" x14ac:dyDescent="0.45">
      <c r="A314"/>
      <c r="B314"/>
      <c r="F314" s="5"/>
      <c r="G314" s="5"/>
      <c r="H314" s="5"/>
    </row>
    <row r="315" spans="1:8" x14ac:dyDescent="0.45">
      <c r="A315"/>
      <c r="B315"/>
      <c r="F315" s="5"/>
      <c r="G315" s="5"/>
      <c r="H315" s="5"/>
    </row>
    <row r="316" spans="1:8" x14ac:dyDescent="0.45">
      <c r="A316"/>
      <c r="B316"/>
      <c r="F316" s="5"/>
      <c r="G316" s="5"/>
      <c r="H316" s="5"/>
    </row>
    <row r="317" spans="1:8" x14ac:dyDescent="0.45">
      <c r="A317"/>
      <c r="B317"/>
      <c r="F317" s="5"/>
      <c r="G317" s="5"/>
      <c r="H317" s="5"/>
    </row>
    <row r="318" spans="1:8" x14ac:dyDescent="0.45">
      <c r="A318"/>
      <c r="B318"/>
      <c r="F318" s="5"/>
      <c r="G318" s="5"/>
      <c r="H318" s="5"/>
    </row>
    <row r="319" spans="1:8" x14ac:dyDescent="0.45">
      <c r="A319"/>
      <c r="B319"/>
      <c r="F319" s="5"/>
      <c r="G319" s="5"/>
      <c r="H319" s="5"/>
    </row>
    <row r="320" spans="1:8" x14ac:dyDescent="0.45">
      <c r="A320"/>
      <c r="B320"/>
      <c r="F320" s="5"/>
      <c r="G320" s="5"/>
      <c r="H320" s="5"/>
    </row>
    <row r="321" spans="1:8" x14ac:dyDescent="0.45">
      <c r="A321"/>
      <c r="B321"/>
      <c r="F321" s="5"/>
      <c r="G321" s="5"/>
      <c r="H321" s="5"/>
    </row>
    <row r="322" spans="1:8" x14ac:dyDescent="0.45">
      <c r="A322"/>
      <c r="B322"/>
      <c r="F322" s="5"/>
      <c r="G322" s="5"/>
      <c r="H322" s="5"/>
    </row>
    <row r="323" spans="1:8" x14ac:dyDescent="0.45">
      <c r="A323"/>
      <c r="B323"/>
      <c r="F323" s="5"/>
      <c r="G323" s="5"/>
      <c r="H323" s="5"/>
    </row>
    <row r="324" spans="1:8" x14ac:dyDescent="0.45">
      <c r="A324"/>
      <c r="B324"/>
      <c r="F324" s="5"/>
      <c r="G324" s="5"/>
      <c r="H324" s="5"/>
    </row>
    <row r="325" spans="1:8" x14ac:dyDescent="0.45">
      <c r="A325"/>
      <c r="B325"/>
      <c r="F325" s="5"/>
      <c r="G325" s="5"/>
      <c r="H325" s="5"/>
    </row>
    <row r="326" spans="1:8" x14ac:dyDescent="0.45">
      <c r="A326"/>
      <c r="B326"/>
      <c r="F326" s="5"/>
      <c r="G326" s="5"/>
      <c r="H326" s="5"/>
    </row>
    <row r="327" spans="1:8" x14ac:dyDescent="0.45">
      <c r="A327"/>
      <c r="B327"/>
      <c r="F327" s="5"/>
      <c r="G327" s="5"/>
      <c r="H327" s="5"/>
    </row>
    <row r="328" spans="1:8" x14ac:dyDescent="0.45">
      <c r="A328"/>
      <c r="B328"/>
      <c r="F328" s="5"/>
      <c r="G328" s="5"/>
      <c r="H328" s="5"/>
    </row>
    <row r="329" spans="1:8" x14ac:dyDescent="0.45">
      <c r="A329"/>
      <c r="B329"/>
      <c r="F329" s="5"/>
      <c r="G329" s="5"/>
      <c r="H329" s="5"/>
    </row>
    <row r="330" spans="1:8" x14ac:dyDescent="0.45">
      <c r="A330"/>
      <c r="B330"/>
      <c r="F330" s="5"/>
      <c r="G330" s="5"/>
      <c r="H330" s="5"/>
    </row>
    <row r="331" spans="1:8" x14ac:dyDescent="0.45">
      <c r="A331"/>
      <c r="B331"/>
      <c r="F331" s="5"/>
      <c r="G331" s="5"/>
      <c r="H331" s="5"/>
    </row>
    <row r="332" spans="1:8" x14ac:dyDescent="0.45">
      <c r="A332"/>
      <c r="B332"/>
      <c r="F332" s="5"/>
      <c r="G332" s="5"/>
      <c r="H332" s="5"/>
    </row>
    <row r="333" spans="1:8" x14ac:dyDescent="0.45">
      <c r="A333"/>
      <c r="B333"/>
      <c r="F333" s="5"/>
      <c r="G333" s="5"/>
      <c r="H333" s="5"/>
    </row>
    <row r="334" spans="1:8" x14ac:dyDescent="0.45">
      <c r="A334"/>
      <c r="B334"/>
      <c r="F334" s="5"/>
      <c r="G334" s="5"/>
      <c r="H334" s="5"/>
    </row>
    <row r="335" spans="1:8" x14ac:dyDescent="0.45">
      <c r="A335"/>
      <c r="B335"/>
      <c r="F335" s="5"/>
      <c r="G335" s="5"/>
      <c r="H335" s="5"/>
    </row>
    <row r="336" spans="1:8" x14ac:dyDescent="0.45">
      <c r="A336"/>
      <c r="B336"/>
      <c r="F336" s="5"/>
      <c r="G336" s="5"/>
      <c r="H336" s="5"/>
    </row>
    <row r="337" spans="1:8" x14ac:dyDescent="0.45">
      <c r="A337"/>
      <c r="B337"/>
      <c r="F337" s="5"/>
      <c r="G337" s="5"/>
      <c r="H337" s="5"/>
    </row>
    <row r="338" spans="1:8" x14ac:dyDescent="0.45">
      <c r="A338"/>
      <c r="B338"/>
      <c r="F338" s="5"/>
      <c r="G338" s="5"/>
      <c r="H338" s="5"/>
    </row>
    <row r="339" spans="1:8" x14ac:dyDescent="0.45">
      <c r="A339"/>
      <c r="B339"/>
      <c r="F339" s="5"/>
      <c r="G339" s="5"/>
      <c r="H339" s="5"/>
    </row>
    <row r="340" spans="1:8" x14ac:dyDescent="0.45">
      <c r="A340"/>
      <c r="B340"/>
      <c r="F340" s="5"/>
      <c r="G340" s="5"/>
      <c r="H340" s="5"/>
    </row>
    <row r="341" spans="1:8" x14ac:dyDescent="0.45">
      <c r="A341"/>
      <c r="B341"/>
      <c r="F341" s="5"/>
      <c r="G341" s="5"/>
      <c r="H341" s="5"/>
    </row>
    <row r="342" spans="1:8" x14ac:dyDescent="0.45">
      <c r="A342"/>
      <c r="B342"/>
      <c r="F342" s="5"/>
      <c r="G342" s="5"/>
      <c r="H342" s="5"/>
    </row>
    <row r="343" spans="1:8" x14ac:dyDescent="0.45">
      <c r="A343"/>
      <c r="B343"/>
      <c r="F343" s="5"/>
      <c r="G343" s="5"/>
      <c r="H343" s="5"/>
    </row>
    <row r="344" spans="1:8" x14ac:dyDescent="0.45">
      <c r="A344"/>
      <c r="B344"/>
      <c r="F344" s="5"/>
      <c r="G344" s="5"/>
      <c r="H344" s="5"/>
    </row>
    <row r="345" spans="1:8" x14ac:dyDescent="0.45">
      <c r="A345"/>
      <c r="B345"/>
      <c r="F345" s="5"/>
      <c r="G345" s="5"/>
      <c r="H345" s="5"/>
    </row>
    <row r="346" spans="1:8" x14ac:dyDescent="0.45">
      <c r="A346"/>
      <c r="B346"/>
      <c r="F346" s="5"/>
      <c r="G346" s="5"/>
      <c r="H346" s="5"/>
    </row>
    <row r="347" spans="1:8" x14ac:dyDescent="0.45">
      <c r="A347"/>
      <c r="B347"/>
      <c r="F347" s="5"/>
      <c r="G347" s="5"/>
      <c r="H347" s="5"/>
    </row>
    <row r="348" spans="1:8" x14ac:dyDescent="0.45">
      <c r="A348"/>
      <c r="B348"/>
      <c r="F348" s="5"/>
      <c r="G348" s="5"/>
      <c r="H348" s="5"/>
    </row>
    <row r="349" spans="1:8" x14ac:dyDescent="0.45">
      <c r="A349"/>
      <c r="B349"/>
      <c r="F349" s="5"/>
      <c r="G349" s="5"/>
      <c r="H349" s="5"/>
    </row>
    <row r="350" spans="1:8" x14ac:dyDescent="0.45">
      <c r="A350"/>
      <c r="B350"/>
      <c r="F350" s="5"/>
      <c r="G350" s="5"/>
      <c r="H350" s="5"/>
    </row>
    <row r="351" spans="1:8" x14ac:dyDescent="0.45">
      <c r="A351"/>
      <c r="B351"/>
      <c r="F351" s="5"/>
      <c r="G351" s="5"/>
      <c r="H351" s="5"/>
    </row>
    <row r="352" spans="1:8" x14ac:dyDescent="0.45">
      <c r="A352"/>
      <c r="B352"/>
      <c r="F352" s="5"/>
      <c r="G352" s="5"/>
      <c r="H352" s="5"/>
    </row>
    <row r="353" spans="1:8" x14ac:dyDescent="0.45">
      <c r="A353"/>
      <c r="B353"/>
      <c r="F353" s="5"/>
      <c r="G353" s="5"/>
      <c r="H353" s="5"/>
    </row>
    <row r="354" spans="1:8" x14ac:dyDescent="0.45">
      <c r="A354"/>
      <c r="B354"/>
      <c r="F354" s="5"/>
      <c r="G354" s="5"/>
      <c r="H354" s="5"/>
    </row>
    <row r="355" spans="1:8" x14ac:dyDescent="0.45">
      <c r="A355"/>
      <c r="B355"/>
      <c r="F355" s="5"/>
      <c r="G355" s="5"/>
      <c r="H355" s="5"/>
    </row>
    <row r="356" spans="1:8" x14ac:dyDescent="0.45">
      <c r="A356"/>
      <c r="B356"/>
      <c r="F356" s="5"/>
      <c r="G356" s="5"/>
      <c r="H356" s="5"/>
    </row>
    <row r="357" spans="1:8" x14ac:dyDescent="0.45">
      <c r="A357"/>
      <c r="B357"/>
      <c r="F357" s="5"/>
      <c r="G357" s="5"/>
      <c r="H357" s="5"/>
    </row>
    <row r="358" spans="1:8" x14ac:dyDescent="0.45">
      <c r="A358"/>
      <c r="B358"/>
      <c r="F358" s="5"/>
      <c r="G358" s="5"/>
      <c r="H358" s="5"/>
    </row>
    <row r="359" spans="1:8" x14ac:dyDescent="0.45">
      <c r="A359"/>
      <c r="B359"/>
      <c r="F359" s="5"/>
      <c r="G359" s="5"/>
      <c r="H359" s="5"/>
    </row>
    <row r="360" spans="1:8" x14ac:dyDescent="0.45">
      <c r="A360"/>
      <c r="B360"/>
      <c r="F360" s="5"/>
      <c r="G360" s="5"/>
      <c r="H360" s="5"/>
    </row>
    <row r="361" spans="1:8" x14ac:dyDescent="0.45">
      <c r="A361"/>
      <c r="B361"/>
      <c r="F361" s="5"/>
      <c r="G361" s="5"/>
      <c r="H361" s="5"/>
    </row>
    <row r="362" spans="1:8" x14ac:dyDescent="0.45">
      <c r="A362"/>
      <c r="B362"/>
      <c r="F362" s="5"/>
      <c r="G362" s="5"/>
      <c r="H362" s="5"/>
    </row>
    <row r="363" spans="1:8" x14ac:dyDescent="0.45">
      <c r="A363"/>
      <c r="B363"/>
      <c r="F363" s="5"/>
      <c r="G363" s="5"/>
      <c r="H363" s="5"/>
    </row>
    <row r="364" spans="1:8" x14ac:dyDescent="0.45">
      <c r="A364"/>
      <c r="B364"/>
      <c r="F364" s="5"/>
      <c r="G364" s="5"/>
      <c r="H364" s="5"/>
    </row>
    <row r="365" spans="1:8" x14ac:dyDescent="0.45">
      <c r="A365"/>
      <c r="B365"/>
      <c r="F365" s="5"/>
      <c r="G365" s="5"/>
      <c r="H365" s="5"/>
    </row>
    <row r="366" spans="1:8" x14ac:dyDescent="0.45">
      <c r="A366"/>
      <c r="B366"/>
      <c r="F366" s="5"/>
      <c r="G366" s="5"/>
      <c r="H366" s="5"/>
    </row>
  </sheetData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4"/>
  <sheetViews>
    <sheetView tabSelected="1" zoomScaleNormal="100" workbookViewId="0">
      <selection activeCell="J172" sqref="J172"/>
    </sheetView>
  </sheetViews>
  <sheetFormatPr defaultRowHeight="14.25" x14ac:dyDescent="0.45"/>
  <cols>
    <col min="1" max="1" width="11.3984375" style="3" customWidth="1"/>
    <col min="2" max="2" width="8.86328125" style="8" customWidth="1"/>
    <col min="3" max="3" width="25.59765625" customWidth="1"/>
    <col min="4" max="4" width="26.265625" customWidth="1"/>
    <col min="5" max="5" width="24.265625" customWidth="1"/>
    <col min="6" max="6" width="10.59765625" bestFit="1" customWidth="1"/>
    <col min="7" max="7" width="11.86328125" customWidth="1"/>
    <col min="8" max="8" width="8.73046875" customWidth="1"/>
    <col min="9" max="9" width="12" style="5" customWidth="1"/>
    <col min="10" max="10" width="9.06640625" customWidth="1"/>
    <col min="11" max="11" width="9.6640625" bestFit="1" customWidth="1"/>
  </cols>
  <sheetData>
    <row r="1" spans="1:10" s="1" customFormat="1" ht="23.25" x14ac:dyDescent="0.7">
      <c r="A1" s="2"/>
      <c r="B1" s="7"/>
      <c r="D1" s="1" t="s">
        <v>7</v>
      </c>
      <c r="I1" s="29"/>
    </row>
    <row r="2" spans="1:10" x14ac:dyDescent="0.45">
      <c r="A2" s="3" t="s">
        <v>8</v>
      </c>
      <c r="C2" s="4">
        <v>42762</v>
      </c>
      <c r="I2" s="5">
        <v>35575.61</v>
      </c>
      <c r="J2" t="s">
        <v>296</v>
      </c>
    </row>
    <row r="3" spans="1:10" x14ac:dyDescent="0.45">
      <c r="C3" s="4"/>
      <c r="G3" s="5"/>
      <c r="I3" s="5">
        <v>34924.86</v>
      </c>
      <c r="J3" t="s">
        <v>297</v>
      </c>
    </row>
    <row r="4" spans="1:10" s="6" customFormat="1" ht="28.9" thickBot="1" x14ac:dyDescent="0.5">
      <c r="A4" s="80" t="s">
        <v>0</v>
      </c>
      <c r="B4" s="81" t="s">
        <v>1</v>
      </c>
      <c r="C4" s="59" t="s">
        <v>2</v>
      </c>
      <c r="D4" s="58" t="s">
        <v>3</v>
      </c>
      <c r="E4" s="59" t="s">
        <v>4</v>
      </c>
      <c r="F4" s="58" t="s">
        <v>5</v>
      </c>
      <c r="G4" s="60" t="s">
        <v>6</v>
      </c>
      <c r="H4" s="82" t="s">
        <v>100</v>
      </c>
      <c r="I4" s="16">
        <f>I2-I3</f>
        <v>650.75</v>
      </c>
    </row>
    <row r="5" spans="1:10" s="57" customFormat="1" x14ac:dyDescent="0.45">
      <c r="A5" s="83">
        <v>42371</v>
      </c>
      <c r="B5" s="51" t="s">
        <v>9</v>
      </c>
      <c r="C5" s="52" t="s">
        <v>10</v>
      </c>
      <c r="D5" s="53" t="s">
        <v>76</v>
      </c>
      <c r="E5" s="52" t="s">
        <v>76</v>
      </c>
      <c r="F5" s="54">
        <v>190</v>
      </c>
      <c r="G5" s="55">
        <f>I2+F5</f>
        <v>35765.61</v>
      </c>
      <c r="H5" s="84" t="s">
        <v>99</v>
      </c>
      <c r="I5" s="56"/>
    </row>
    <row r="6" spans="1:10" s="57" customFormat="1" x14ac:dyDescent="0.45">
      <c r="A6" s="85">
        <v>42371</v>
      </c>
      <c r="B6" s="32" t="s">
        <v>9</v>
      </c>
      <c r="C6" s="17" t="s">
        <v>10</v>
      </c>
      <c r="D6" s="28" t="s">
        <v>11</v>
      </c>
      <c r="E6" s="17" t="s">
        <v>12</v>
      </c>
      <c r="F6" s="33">
        <v>530</v>
      </c>
      <c r="G6" s="49">
        <f t="shared" ref="G6:G11" si="0">G5+F6</f>
        <v>36295.61</v>
      </c>
      <c r="H6" s="84" t="s">
        <v>99</v>
      </c>
      <c r="I6" s="56"/>
    </row>
    <row r="7" spans="1:10" s="57" customFormat="1" x14ac:dyDescent="0.45">
      <c r="A7" s="85">
        <v>42375</v>
      </c>
      <c r="B7" s="32" t="s">
        <v>13</v>
      </c>
      <c r="C7" s="17" t="s">
        <v>22</v>
      </c>
      <c r="D7" s="28" t="s">
        <v>23</v>
      </c>
      <c r="E7" s="17" t="s">
        <v>76</v>
      </c>
      <c r="F7" s="33">
        <v>-190</v>
      </c>
      <c r="G7" s="49">
        <f t="shared" si="0"/>
        <v>36105.61</v>
      </c>
      <c r="H7" s="86" t="s">
        <v>98</v>
      </c>
      <c r="I7" s="56"/>
    </row>
    <row r="8" spans="1:10" s="57" customFormat="1" x14ac:dyDescent="0.45">
      <c r="A8" s="85">
        <v>42375</v>
      </c>
      <c r="B8" s="32" t="s">
        <v>17</v>
      </c>
      <c r="C8" s="17" t="s">
        <v>22</v>
      </c>
      <c r="D8" s="28" t="s">
        <v>23</v>
      </c>
      <c r="E8" s="17" t="s">
        <v>24</v>
      </c>
      <c r="F8" s="33">
        <v>-6.84</v>
      </c>
      <c r="G8" s="49">
        <f t="shared" si="0"/>
        <v>36098.770000000004</v>
      </c>
      <c r="H8" s="86" t="s">
        <v>98</v>
      </c>
      <c r="I8" s="56"/>
    </row>
    <row r="9" spans="1:10" s="57" customFormat="1" x14ac:dyDescent="0.45">
      <c r="A9" s="85">
        <v>42385</v>
      </c>
      <c r="B9" s="32" t="s">
        <v>13</v>
      </c>
      <c r="C9" s="17" t="s">
        <v>14</v>
      </c>
      <c r="D9" s="28" t="s">
        <v>16</v>
      </c>
      <c r="E9" s="17" t="s">
        <v>15</v>
      </c>
      <c r="F9" s="33">
        <v>-98</v>
      </c>
      <c r="G9" s="49">
        <f t="shared" si="0"/>
        <v>36000.770000000004</v>
      </c>
      <c r="H9" s="84" t="s">
        <v>99</v>
      </c>
      <c r="I9" s="56"/>
    </row>
    <row r="10" spans="1:10" s="57" customFormat="1" x14ac:dyDescent="0.45">
      <c r="A10" s="85">
        <v>42398</v>
      </c>
      <c r="B10" s="32" t="s">
        <v>9</v>
      </c>
      <c r="C10" s="17" t="s">
        <v>29</v>
      </c>
      <c r="D10" s="28" t="s">
        <v>29</v>
      </c>
      <c r="E10" s="17" t="s">
        <v>29</v>
      </c>
      <c r="F10" s="33">
        <v>0.67</v>
      </c>
      <c r="G10" s="49">
        <f t="shared" si="0"/>
        <v>36001.440000000002</v>
      </c>
      <c r="H10" s="84" t="s">
        <v>99</v>
      </c>
      <c r="I10" s="56"/>
    </row>
    <row r="11" spans="1:10" s="57" customFormat="1" x14ac:dyDescent="0.45">
      <c r="A11" s="85">
        <v>42399</v>
      </c>
      <c r="B11" s="32" t="s">
        <v>18</v>
      </c>
      <c r="C11" s="17" t="s">
        <v>10</v>
      </c>
      <c r="D11" s="28" t="s">
        <v>76</v>
      </c>
      <c r="E11" s="17" t="s">
        <v>76</v>
      </c>
      <c r="F11" s="33">
        <v>970</v>
      </c>
      <c r="G11" s="49">
        <f t="shared" si="0"/>
        <v>36971.440000000002</v>
      </c>
      <c r="H11" s="84" t="s">
        <v>99</v>
      </c>
      <c r="I11" s="56"/>
    </row>
    <row r="12" spans="1:10" s="57" customFormat="1" x14ac:dyDescent="0.45">
      <c r="A12" s="85">
        <v>42399</v>
      </c>
      <c r="B12" s="32">
        <v>190</v>
      </c>
      <c r="C12" s="17" t="s">
        <v>19</v>
      </c>
      <c r="D12" s="28" t="s">
        <v>21</v>
      </c>
      <c r="E12" s="17" t="s">
        <v>20</v>
      </c>
      <c r="F12" s="33">
        <v>-3484.45</v>
      </c>
      <c r="G12" s="49">
        <f t="shared" ref="G12:G79" si="1">G11+F12</f>
        <v>33486.990000000005</v>
      </c>
      <c r="H12" s="86" t="s">
        <v>98</v>
      </c>
      <c r="I12" s="56"/>
    </row>
    <row r="13" spans="1:10" s="57" customFormat="1" x14ac:dyDescent="0.45">
      <c r="A13" s="85">
        <v>42399</v>
      </c>
      <c r="B13" s="32">
        <v>191</v>
      </c>
      <c r="C13" s="17" t="s">
        <v>25</v>
      </c>
      <c r="D13" s="28" t="s">
        <v>26</v>
      </c>
      <c r="E13" s="17" t="s">
        <v>113</v>
      </c>
      <c r="F13" s="33">
        <v>-400</v>
      </c>
      <c r="G13" s="49">
        <f t="shared" si="1"/>
        <v>33086.990000000005</v>
      </c>
      <c r="H13" s="86" t="s">
        <v>98</v>
      </c>
      <c r="I13" s="56"/>
    </row>
    <row r="14" spans="1:10" s="57" customFormat="1" x14ac:dyDescent="0.45">
      <c r="A14" s="85">
        <v>42399</v>
      </c>
      <c r="B14" s="32">
        <v>192</v>
      </c>
      <c r="C14" s="17" t="s">
        <v>27</v>
      </c>
      <c r="D14" s="28" t="s">
        <v>28</v>
      </c>
      <c r="E14" s="17" t="s">
        <v>77</v>
      </c>
      <c r="F14" s="33">
        <v>-4885</v>
      </c>
      <c r="G14" s="49">
        <f t="shared" si="1"/>
        <v>28201.990000000005</v>
      </c>
      <c r="H14" s="86" t="s">
        <v>98</v>
      </c>
      <c r="I14" s="56"/>
    </row>
    <row r="15" spans="1:10" s="57" customFormat="1" x14ac:dyDescent="0.45">
      <c r="A15" s="85">
        <v>42415</v>
      </c>
      <c r="B15" s="32" t="s">
        <v>18</v>
      </c>
      <c r="C15" s="17" t="s">
        <v>10</v>
      </c>
      <c r="D15" s="28" t="s">
        <v>76</v>
      </c>
      <c r="E15" s="17" t="s">
        <v>76</v>
      </c>
      <c r="F15" s="33">
        <v>550</v>
      </c>
      <c r="G15" s="49">
        <f t="shared" si="1"/>
        <v>28751.990000000005</v>
      </c>
      <c r="H15" s="84" t="s">
        <v>99</v>
      </c>
      <c r="I15" s="56"/>
    </row>
    <row r="16" spans="1:10" s="57" customFormat="1" x14ac:dyDescent="0.45">
      <c r="A16" s="85">
        <v>42415</v>
      </c>
      <c r="B16" s="32">
        <v>193</v>
      </c>
      <c r="C16" s="17" t="s">
        <v>32</v>
      </c>
      <c r="D16" s="28" t="s">
        <v>33</v>
      </c>
      <c r="E16" s="17" t="s">
        <v>34</v>
      </c>
      <c r="F16" s="33">
        <v>-70</v>
      </c>
      <c r="G16" s="49">
        <f t="shared" si="1"/>
        <v>28681.990000000005</v>
      </c>
      <c r="H16" s="86" t="s">
        <v>98</v>
      </c>
      <c r="I16" s="56"/>
    </row>
    <row r="17" spans="1:9" s="57" customFormat="1" x14ac:dyDescent="0.45">
      <c r="A17" s="85">
        <v>42415</v>
      </c>
      <c r="B17" s="32">
        <v>194</v>
      </c>
      <c r="C17" s="17" t="s">
        <v>35</v>
      </c>
      <c r="D17" s="28" t="s">
        <v>36</v>
      </c>
      <c r="E17" s="17" t="s">
        <v>41</v>
      </c>
      <c r="F17" s="33">
        <v>-70</v>
      </c>
      <c r="G17" s="49">
        <f t="shared" si="1"/>
        <v>28611.990000000005</v>
      </c>
      <c r="H17" s="86" t="s">
        <v>98</v>
      </c>
      <c r="I17" s="56"/>
    </row>
    <row r="18" spans="1:9" s="57" customFormat="1" x14ac:dyDescent="0.45">
      <c r="A18" s="85">
        <v>42415</v>
      </c>
      <c r="B18" s="32">
        <v>195</v>
      </c>
      <c r="C18" s="17" t="s">
        <v>37</v>
      </c>
      <c r="D18" s="28" t="s">
        <v>38</v>
      </c>
      <c r="E18" s="17" t="s">
        <v>41</v>
      </c>
      <c r="F18" s="33">
        <v>-140</v>
      </c>
      <c r="G18" s="49">
        <f t="shared" si="1"/>
        <v>28471.990000000005</v>
      </c>
      <c r="H18" s="86" t="s">
        <v>98</v>
      </c>
      <c r="I18" s="56"/>
    </row>
    <row r="19" spans="1:9" s="57" customFormat="1" x14ac:dyDescent="0.45">
      <c r="A19" s="85">
        <v>42415</v>
      </c>
      <c r="B19" s="32">
        <v>196</v>
      </c>
      <c r="C19" s="17" t="s">
        <v>39</v>
      </c>
      <c r="D19" s="28" t="s">
        <v>40</v>
      </c>
      <c r="E19" s="17" t="s">
        <v>34</v>
      </c>
      <c r="F19" s="33">
        <v>-120</v>
      </c>
      <c r="G19" s="49">
        <f t="shared" si="1"/>
        <v>28351.990000000005</v>
      </c>
      <c r="H19" s="86" t="s">
        <v>98</v>
      </c>
      <c r="I19" s="56"/>
    </row>
    <row r="20" spans="1:9" s="57" customFormat="1" x14ac:dyDescent="0.45">
      <c r="A20" s="85">
        <v>42415</v>
      </c>
      <c r="B20" s="32">
        <v>197</v>
      </c>
      <c r="C20" s="17" t="s">
        <v>42</v>
      </c>
      <c r="D20" s="28" t="s">
        <v>43</v>
      </c>
      <c r="E20" s="17" t="s">
        <v>41</v>
      </c>
      <c r="F20" s="33">
        <v>-140</v>
      </c>
      <c r="G20" s="49">
        <f t="shared" si="1"/>
        <v>28211.990000000005</v>
      </c>
      <c r="H20" s="87"/>
      <c r="I20" s="56"/>
    </row>
    <row r="21" spans="1:9" s="57" customFormat="1" x14ac:dyDescent="0.45">
      <c r="A21" s="85">
        <v>42415</v>
      </c>
      <c r="B21" s="32">
        <v>198</v>
      </c>
      <c r="C21" s="17" t="s">
        <v>44</v>
      </c>
      <c r="D21" s="28"/>
      <c r="E21" s="17" t="s">
        <v>44</v>
      </c>
      <c r="F21" s="33">
        <v>0</v>
      </c>
      <c r="G21" s="49">
        <f t="shared" si="1"/>
        <v>28211.990000000005</v>
      </c>
      <c r="H21" s="84" t="s">
        <v>99</v>
      </c>
      <c r="I21" s="56"/>
    </row>
    <row r="22" spans="1:9" s="57" customFormat="1" x14ac:dyDescent="0.45">
      <c r="A22" s="85">
        <v>42415</v>
      </c>
      <c r="B22" s="32">
        <v>199</v>
      </c>
      <c r="C22" s="17" t="s">
        <v>45</v>
      </c>
      <c r="D22" s="28" t="s">
        <v>46</v>
      </c>
      <c r="E22" s="17" t="s">
        <v>41</v>
      </c>
      <c r="F22" s="33">
        <v>-70</v>
      </c>
      <c r="G22" s="49">
        <f t="shared" si="1"/>
        <v>28141.990000000005</v>
      </c>
      <c r="H22" s="86" t="s">
        <v>98</v>
      </c>
      <c r="I22" s="56"/>
    </row>
    <row r="23" spans="1:9" s="57" customFormat="1" x14ac:dyDescent="0.45">
      <c r="A23" s="85">
        <v>42415</v>
      </c>
      <c r="B23" s="32">
        <v>200</v>
      </c>
      <c r="C23" s="17" t="s">
        <v>47</v>
      </c>
      <c r="D23" s="28" t="s">
        <v>48</v>
      </c>
      <c r="E23" s="17" t="s">
        <v>41</v>
      </c>
      <c r="F23" s="33">
        <v>-140</v>
      </c>
      <c r="G23" s="49">
        <f t="shared" si="1"/>
        <v>28001.990000000005</v>
      </c>
      <c r="H23" s="86" t="s">
        <v>98</v>
      </c>
      <c r="I23" s="56"/>
    </row>
    <row r="24" spans="1:9" s="57" customFormat="1" x14ac:dyDescent="0.45">
      <c r="A24" s="88">
        <v>42415</v>
      </c>
      <c r="B24" s="32">
        <v>201</v>
      </c>
      <c r="C24" s="17" t="s">
        <v>49</v>
      </c>
      <c r="D24" s="28" t="s">
        <v>50</v>
      </c>
      <c r="E24" s="17" t="s">
        <v>34</v>
      </c>
      <c r="F24" s="33">
        <v>-70</v>
      </c>
      <c r="G24" s="49">
        <f t="shared" si="1"/>
        <v>27931.990000000005</v>
      </c>
      <c r="H24" s="86" t="s">
        <v>98</v>
      </c>
      <c r="I24" s="56"/>
    </row>
    <row r="25" spans="1:9" s="57" customFormat="1" x14ac:dyDescent="0.45">
      <c r="A25" s="88">
        <v>42415</v>
      </c>
      <c r="B25" s="32">
        <v>202</v>
      </c>
      <c r="C25" s="17" t="s">
        <v>51</v>
      </c>
      <c r="D25" s="28" t="s">
        <v>52</v>
      </c>
      <c r="E25" s="17" t="s">
        <v>53</v>
      </c>
      <c r="F25" s="33">
        <v>-140</v>
      </c>
      <c r="G25" s="49">
        <f t="shared" si="1"/>
        <v>27791.990000000005</v>
      </c>
      <c r="H25" s="86" t="s">
        <v>98</v>
      </c>
      <c r="I25" s="56"/>
    </row>
    <row r="26" spans="1:9" s="57" customFormat="1" x14ac:dyDescent="0.45">
      <c r="A26" s="88">
        <v>42415</v>
      </c>
      <c r="B26" s="32">
        <v>203</v>
      </c>
      <c r="C26" s="17" t="s">
        <v>54</v>
      </c>
      <c r="D26" s="28" t="s">
        <v>55</v>
      </c>
      <c r="E26" s="17" t="s">
        <v>41</v>
      </c>
      <c r="F26" s="33">
        <v>-70</v>
      </c>
      <c r="G26" s="49">
        <f t="shared" si="1"/>
        <v>27721.990000000005</v>
      </c>
      <c r="H26" s="86" t="s">
        <v>98</v>
      </c>
      <c r="I26" s="56"/>
    </row>
    <row r="27" spans="1:9" s="57" customFormat="1" x14ac:dyDescent="0.45">
      <c r="A27" s="88">
        <v>42415</v>
      </c>
      <c r="B27" s="32">
        <v>204</v>
      </c>
      <c r="C27" s="17" t="s">
        <v>56</v>
      </c>
      <c r="D27" s="28" t="s">
        <v>57</v>
      </c>
      <c r="E27" s="17" t="s">
        <v>41</v>
      </c>
      <c r="F27" s="33">
        <v>-70</v>
      </c>
      <c r="G27" s="49">
        <f t="shared" si="1"/>
        <v>27651.990000000005</v>
      </c>
      <c r="H27" s="86" t="s">
        <v>98</v>
      </c>
      <c r="I27" s="56"/>
    </row>
    <row r="28" spans="1:9" s="57" customFormat="1" x14ac:dyDescent="0.45">
      <c r="A28" s="85">
        <v>42415</v>
      </c>
      <c r="B28" s="32">
        <v>205</v>
      </c>
      <c r="C28" s="17" t="s">
        <v>58</v>
      </c>
      <c r="D28" s="28" t="s">
        <v>59</v>
      </c>
      <c r="E28" s="17" t="s">
        <v>41</v>
      </c>
      <c r="F28" s="33">
        <v>-210</v>
      </c>
      <c r="G28" s="49">
        <f t="shared" si="1"/>
        <v>27441.990000000005</v>
      </c>
      <c r="H28" s="86" t="s">
        <v>98</v>
      </c>
      <c r="I28" s="56"/>
    </row>
    <row r="29" spans="1:9" s="57" customFormat="1" x14ac:dyDescent="0.45">
      <c r="A29" s="85">
        <v>42415</v>
      </c>
      <c r="B29" s="32">
        <v>206</v>
      </c>
      <c r="C29" s="17" t="s">
        <v>60</v>
      </c>
      <c r="D29" s="28" t="s">
        <v>61</v>
      </c>
      <c r="E29" s="17" t="s">
        <v>41</v>
      </c>
      <c r="F29" s="33">
        <v>-140</v>
      </c>
      <c r="G29" s="49">
        <f t="shared" si="1"/>
        <v>27301.990000000005</v>
      </c>
      <c r="H29" s="86" t="s">
        <v>98</v>
      </c>
      <c r="I29" s="56"/>
    </row>
    <row r="30" spans="1:9" s="57" customFormat="1" x14ac:dyDescent="0.45">
      <c r="A30" s="85">
        <v>42415</v>
      </c>
      <c r="B30" s="32">
        <v>207</v>
      </c>
      <c r="C30" s="17" t="s">
        <v>62</v>
      </c>
      <c r="D30" s="28" t="s">
        <v>63</v>
      </c>
      <c r="E30" s="17" t="s">
        <v>53</v>
      </c>
      <c r="F30" s="33">
        <v>-70</v>
      </c>
      <c r="G30" s="49">
        <f t="shared" si="1"/>
        <v>27231.990000000005</v>
      </c>
      <c r="H30" s="86" t="s">
        <v>98</v>
      </c>
      <c r="I30" s="56"/>
    </row>
    <row r="31" spans="1:9" s="57" customFormat="1" x14ac:dyDescent="0.45">
      <c r="A31" s="85">
        <v>42415</v>
      </c>
      <c r="B31" s="32">
        <v>208</v>
      </c>
      <c r="C31" s="17" t="s">
        <v>64</v>
      </c>
      <c r="D31" s="28" t="s">
        <v>65</v>
      </c>
      <c r="E31" s="17" t="s">
        <v>41</v>
      </c>
      <c r="F31" s="33">
        <v>-70</v>
      </c>
      <c r="G31" s="49">
        <f t="shared" si="1"/>
        <v>27161.990000000005</v>
      </c>
      <c r="H31" s="86" t="s">
        <v>98</v>
      </c>
      <c r="I31" s="56"/>
    </row>
    <row r="32" spans="1:9" s="57" customFormat="1" x14ac:dyDescent="0.45">
      <c r="A32" s="85">
        <v>42415</v>
      </c>
      <c r="B32" s="32">
        <v>209</v>
      </c>
      <c r="C32" s="17" t="s">
        <v>66</v>
      </c>
      <c r="D32" s="28" t="s">
        <v>67</v>
      </c>
      <c r="E32" s="17" t="s">
        <v>41</v>
      </c>
      <c r="F32" s="33">
        <v>-70</v>
      </c>
      <c r="G32" s="49">
        <f t="shared" si="1"/>
        <v>27091.990000000005</v>
      </c>
      <c r="H32" s="86" t="s">
        <v>98</v>
      </c>
      <c r="I32" s="56"/>
    </row>
    <row r="33" spans="1:9" s="57" customFormat="1" x14ac:dyDescent="0.45">
      <c r="A33" s="85">
        <v>42415</v>
      </c>
      <c r="B33" s="32">
        <v>210</v>
      </c>
      <c r="C33" s="17" t="s">
        <v>68</v>
      </c>
      <c r="D33" s="28" t="s">
        <v>69</v>
      </c>
      <c r="E33" s="17" t="s">
        <v>41</v>
      </c>
      <c r="F33" s="33">
        <v>-210</v>
      </c>
      <c r="G33" s="49">
        <f t="shared" si="1"/>
        <v>26881.990000000005</v>
      </c>
      <c r="H33" s="86" t="s">
        <v>98</v>
      </c>
      <c r="I33" s="56"/>
    </row>
    <row r="34" spans="1:9" s="57" customFormat="1" x14ac:dyDescent="0.45">
      <c r="A34" s="85">
        <v>42415</v>
      </c>
      <c r="B34" s="32">
        <v>211</v>
      </c>
      <c r="C34" s="17" t="s">
        <v>70</v>
      </c>
      <c r="D34" s="28" t="s">
        <v>71</v>
      </c>
      <c r="E34" s="17" t="s">
        <v>41</v>
      </c>
      <c r="F34" s="33">
        <v>-70</v>
      </c>
      <c r="G34" s="49">
        <f t="shared" si="1"/>
        <v>26811.990000000005</v>
      </c>
      <c r="H34" s="86" t="s">
        <v>98</v>
      </c>
      <c r="I34" s="56"/>
    </row>
    <row r="35" spans="1:9" s="57" customFormat="1" x14ac:dyDescent="0.45">
      <c r="A35" s="85">
        <v>42415</v>
      </c>
      <c r="B35" s="32">
        <v>212</v>
      </c>
      <c r="C35" s="17" t="s">
        <v>72</v>
      </c>
      <c r="D35" s="28" t="s">
        <v>73</v>
      </c>
      <c r="E35" s="17" t="s">
        <v>41</v>
      </c>
      <c r="F35" s="33">
        <v>-140</v>
      </c>
      <c r="G35" s="49">
        <f t="shared" si="1"/>
        <v>26671.990000000005</v>
      </c>
      <c r="H35" s="86" t="s">
        <v>98</v>
      </c>
      <c r="I35" s="56"/>
    </row>
    <row r="36" spans="1:9" s="57" customFormat="1" x14ac:dyDescent="0.45">
      <c r="A36" s="85">
        <v>42429</v>
      </c>
      <c r="B36" s="32" t="s">
        <v>18</v>
      </c>
      <c r="C36" s="17" t="s">
        <v>29</v>
      </c>
      <c r="D36" s="28"/>
      <c r="E36" s="17" t="s">
        <v>29</v>
      </c>
      <c r="F36" s="33">
        <v>0.52</v>
      </c>
      <c r="G36" s="49">
        <f>G35+F36</f>
        <v>26672.510000000006</v>
      </c>
      <c r="H36" s="84" t="s">
        <v>99</v>
      </c>
      <c r="I36" s="56"/>
    </row>
    <row r="37" spans="1:9" s="57" customFormat="1" x14ac:dyDescent="0.45">
      <c r="A37" s="85">
        <v>42442</v>
      </c>
      <c r="B37" s="32">
        <v>213</v>
      </c>
      <c r="C37" s="17" t="s">
        <v>84</v>
      </c>
      <c r="D37" s="28" t="s">
        <v>85</v>
      </c>
      <c r="E37" s="17" t="s">
        <v>34</v>
      </c>
      <c r="F37" s="33">
        <v>-80</v>
      </c>
      <c r="G37" s="49">
        <f>G36+F37</f>
        <v>26592.510000000006</v>
      </c>
      <c r="H37" s="86" t="s">
        <v>98</v>
      </c>
      <c r="I37" s="56"/>
    </row>
    <row r="38" spans="1:9" s="57" customFormat="1" x14ac:dyDescent="0.45">
      <c r="A38" s="85">
        <v>42442</v>
      </c>
      <c r="B38" s="32">
        <v>214</v>
      </c>
      <c r="C38" s="17" t="s">
        <v>86</v>
      </c>
      <c r="D38" s="28" t="s">
        <v>87</v>
      </c>
      <c r="E38" s="17" t="s">
        <v>34</v>
      </c>
      <c r="F38" s="33">
        <v>-80</v>
      </c>
      <c r="G38" s="49">
        <f t="shared" si="1"/>
        <v>26512.510000000006</v>
      </c>
      <c r="H38" s="86" t="s">
        <v>98</v>
      </c>
      <c r="I38" s="56"/>
    </row>
    <row r="39" spans="1:9" s="57" customFormat="1" x14ac:dyDescent="0.45">
      <c r="A39" s="85">
        <v>42442</v>
      </c>
      <c r="B39" s="32">
        <v>215</v>
      </c>
      <c r="C39" s="17" t="s">
        <v>88</v>
      </c>
      <c r="D39" s="28" t="s">
        <v>89</v>
      </c>
      <c r="E39" s="17" t="s">
        <v>34</v>
      </c>
      <c r="F39" s="33">
        <v>-80</v>
      </c>
      <c r="G39" s="49">
        <f t="shared" si="1"/>
        <v>26432.510000000006</v>
      </c>
      <c r="H39" s="86" t="s">
        <v>98</v>
      </c>
      <c r="I39" s="56"/>
    </row>
    <row r="40" spans="1:9" s="57" customFormat="1" x14ac:dyDescent="0.45">
      <c r="A40" s="85">
        <v>42442</v>
      </c>
      <c r="B40" s="32">
        <v>216</v>
      </c>
      <c r="C40" s="17" t="s">
        <v>90</v>
      </c>
      <c r="D40" s="28" t="s">
        <v>91</v>
      </c>
      <c r="E40" s="17" t="s">
        <v>34</v>
      </c>
      <c r="F40" s="33">
        <v>-130</v>
      </c>
      <c r="G40" s="49">
        <f t="shared" si="1"/>
        <v>26302.510000000006</v>
      </c>
      <c r="H40" s="86" t="s">
        <v>98</v>
      </c>
      <c r="I40" s="56"/>
    </row>
    <row r="41" spans="1:9" s="57" customFormat="1" x14ac:dyDescent="0.45">
      <c r="A41" s="85">
        <v>42442</v>
      </c>
      <c r="B41" s="32">
        <v>217</v>
      </c>
      <c r="C41" s="17" t="s">
        <v>122</v>
      </c>
      <c r="D41" s="28" t="s">
        <v>123</v>
      </c>
      <c r="E41" s="17" t="s">
        <v>34</v>
      </c>
      <c r="F41" s="33">
        <v>-130</v>
      </c>
      <c r="G41" s="49">
        <f t="shared" si="1"/>
        <v>26172.510000000006</v>
      </c>
      <c r="H41" s="86" t="s">
        <v>98</v>
      </c>
      <c r="I41" s="56"/>
    </row>
    <row r="42" spans="1:9" s="57" customFormat="1" x14ac:dyDescent="0.45">
      <c r="A42" s="85">
        <v>42442</v>
      </c>
      <c r="B42" s="32">
        <v>218</v>
      </c>
      <c r="C42" s="17" t="s">
        <v>92</v>
      </c>
      <c r="D42" s="28" t="s">
        <v>93</v>
      </c>
      <c r="E42" s="17" t="s">
        <v>34</v>
      </c>
      <c r="F42" s="33">
        <v>-80</v>
      </c>
      <c r="G42" s="49">
        <f t="shared" si="1"/>
        <v>26092.510000000006</v>
      </c>
      <c r="H42" s="86" t="s">
        <v>98</v>
      </c>
      <c r="I42" s="56"/>
    </row>
    <row r="43" spans="1:9" s="57" customFormat="1" x14ac:dyDescent="0.45">
      <c r="A43" s="85">
        <v>42451</v>
      </c>
      <c r="B43" s="32" t="s">
        <v>13</v>
      </c>
      <c r="C43" s="17" t="s">
        <v>78</v>
      </c>
      <c r="D43" s="28" t="s">
        <v>80</v>
      </c>
      <c r="E43" s="17" t="s">
        <v>121</v>
      </c>
      <c r="F43" s="33">
        <v>-827.99</v>
      </c>
      <c r="G43" s="49">
        <f t="shared" si="1"/>
        <v>25264.520000000004</v>
      </c>
      <c r="H43" s="86" t="s">
        <v>98</v>
      </c>
      <c r="I43" s="56"/>
    </row>
    <row r="44" spans="1:9" s="57" customFormat="1" x14ac:dyDescent="0.45">
      <c r="A44" s="85">
        <v>42452</v>
      </c>
      <c r="B44" s="32">
        <v>219</v>
      </c>
      <c r="C44" s="17" t="s">
        <v>81</v>
      </c>
      <c r="D44" s="28" t="s">
        <v>82</v>
      </c>
      <c r="E44" s="17" t="s">
        <v>83</v>
      </c>
      <c r="F44" s="33">
        <v>-45</v>
      </c>
      <c r="G44" s="49">
        <f t="shared" si="1"/>
        <v>25219.520000000004</v>
      </c>
      <c r="H44" s="86" t="s">
        <v>98</v>
      </c>
      <c r="I44" s="56"/>
    </row>
    <row r="45" spans="1:9" s="57" customFormat="1" x14ac:dyDescent="0.45">
      <c r="A45" s="85">
        <v>42452</v>
      </c>
      <c r="B45" s="32">
        <v>220</v>
      </c>
      <c r="C45" s="17" t="s">
        <v>94</v>
      </c>
      <c r="D45" s="28" t="s">
        <v>95</v>
      </c>
      <c r="E45" s="17" t="s">
        <v>34</v>
      </c>
      <c r="F45" s="33">
        <v>-70</v>
      </c>
      <c r="G45" s="49">
        <f t="shared" si="1"/>
        <v>25149.520000000004</v>
      </c>
      <c r="H45" s="86" t="s">
        <v>98</v>
      </c>
      <c r="I45" s="56"/>
    </row>
    <row r="46" spans="1:9" s="57" customFormat="1" x14ac:dyDescent="0.45">
      <c r="A46" s="85">
        <v>42452</v>
      </c>
      <c r="B46" s="32">
        <v>221</v>
      </c>
      <c r="C46" s="17" t="s">
        <v>96</v>
      </c>
      <c r="D46" s="28" t="s">
        <v>97</v>
      </c>
      <c r="E46" s="17" t="s">
        <v>34</v>
      </c>
      <c r="F46" s="33">
        <v>-70</v>
      </c>
      <c r="G46" s="49">
        <f t="shared" si="1"/>
        <v>25079.520000000004</v>
      </c>
      <c r="H46" s="86" t="s">
        <v>98</v>
      </c>
      <c r="I46" s="56"/>
    </row>
    <row r="47" spans="1:9" s="57" customFormat="1" x14ac:dyDescent="0.45">
      <c r="A47" s="85">
        <v>42453</v>
      </c>
      <c r="B47" s="32" t="s">
        <v>18</v>
      </c>
      <c r="C47" s="17" t="s">
        <v>10</v>
      </c>
      <c r="D47" s="28" t="s">
        <v>76</v>
      </c>
      <c r="E47" s="17" t="s">
        <v>76</v>
      </c>
      <c r="F47" s="33">
        <v>576</v>
      </c>
      <c r="G47" s="49">
        <f t="shared" si="1"/>
        <v>25655.520000000004</v>
      </c>
      <c r="H47" s="84" t="s">
        <v>99</v>
      </c>
      <c r="I47" s="56"/>
    </row>
    <row r="48" spans="1:9" s="57" customFormat="1" x14ac:dyDescent="0.45">
      <c r="A48" s="85">
        <v>42454</v>
      </c>
      <c r="B48" s="32" t="s">
        <v>13</v>
      </c>
      <c r="C48" s="17" t="s">
        <v>107</v>
      </c>
      <c r="D48" s="28" t="s">
        <v>125</v>
      </c>
      <c r="E48" s="17" t="s">
        <v>121</v>
      </c>
      <c r="F48" s="33">
        <v>-229.24</v>
      </c>
      <c r="G48" s="49">
        <f t="shared" si="1"/>
        <v>25426.280000000002</v>
      </c>
      <c r="H48" s="86" t="s">
        <v>98</v>
      </c>
      <c r="I48" s="56"/>
    </row>
    <row r="49" spans="1:9" s="57" customFormat="1" x14ac:dyDescent="0.45">
      <c r="A49" s="85">
        <v>42457</v>
      </c>
      <c r="B49" s="32" t="s">
        <v>13</v>
      </c>
      <c r="C49" s="17" t="s">
        <v>108</v>
      </c>
      <c r="D49" s="28" t="s">
        <v>120</v>
      </c>
      <c r="E49" s="17" t="s">
        <v>121</v>
      </c>
      <c r="F49" s="33">
        <v>-6.26</v>
      </c>
      <c r="G49" s="49">
        <f t="shared" si="1"/>
        <v>25420.020000000004</v>
      </c>
      <c r="H49" s="86" t="s">
        <v>98</v>
      </c>
      <c r="I49" s="56"/>
    </row>
    <row r="50" spans="1:9" s="57" customFormat="1" x14ac:dyDescent="0.45">
      <c r="A50" s="85">
        <v>42457</v>
      </c>
      <c r="B50" s="32" t="s">
        <v>13</v>
      </c>
      <c r="C50" s="17" t="s">
        <v>107</v>
      </c>
      <c r="D50" s="28" t="s">
        <v>124</v>
      </c>
      <c r="E50" s="17" t="s">
        <v>121</v>
      </c>
      <c r="F50" s="33">
        <v>-292.02</v>
      </c>
      <c r="G50" s="49">
        <f t="shared" si="1"/>
        <v>25128.000000000004</v>
      </c>
      <c r="H50" s="86" t="s">
        <v>98</v>
      </c>
      <c r="I50" s="56"/>
    </row>
    <row r="51" spans="1:9" s="57" customFormat="1" x14ac:dyDescent="0.45">
      <c r="A51" s="85">
        <v>42460</v>
      </c>
      <c r="B51" s="32" t="s">
        <v>18</v>
      </c>
      <c r="C51" s="17" t="s">
        <v>29</v>
      </c>
      <c r="D51" s="28" t="s">
        <v>109</v>
      </c>
      <c r="E51" s="17" t="s">
        <v>29</v>
      </c>
      <c r="F51" s="33">
        <v>0.2</v>
      </c>
      <c r="G51" s="49">
        <f t="shared" si="1"/>
        <v>25128.200000000004</v>
      </c>
      <c r="H51" s="89" t="s">
        <v>99</v>
      </c>
      <c r="I51" s="56">
        <v>26093.200000000001</v>
      </c>
    </row>
    <row r="52" spans="1:9" s="57" customFormat="1" x14ac:dyDescent="0.45">
      <c r="A52" s="85">
        <v>42461</v>
      </c>
      <c r="B52" s="32" t="s">
        <v>13</v>
      </c>
      <c r="C52" s="17" t="s">
        <v>138</v>
      </c>
      <c r="D52" s="28" t="s">
        <v>139</v>
      </c>
      <c r="E52" s="17" t="s">
        <v>79</v>
      </c>
      <c r="F52" s="33">
        <v>-5.6</v>
      </c>
      <c r="G52" s="49">
        <f t="shared" si="1"/>
        <v>25122.600000000006</v>
      </c>
      <c r="H52" s="86" t="s">
        <v>98</v>
      </c>
      <c r="I52" s="56"/>
    </row>
    <row r="53" spans="1:9" s="57" customFormat="1" x14ac:dyDescent="0.45">
      <c r="A53" s="85">
        <v>42471</v>
      </c>
      <c r="B53" s="32" t="s">
        <v>13</v>
      </c>
      <c r="C53" s="17" t="s">
        <v>138</v>
      </c>
      <c r="D53" s="28" t="s">
        <v>140</v>
      </c>
      <c r="E53" s="17" t="s">
        <v>121</v>
      </c>
      <c r="F53" s="33">
        <v>-33.97</v>
      </c>
      <c r="G53" s="49">
        <f t="shared" si="1"/>
        <v>25088.630000000005</v>
      </c>
      <c r="H53" s="86" t="s">
        <v>98</v>
      </c>
      <c r="I53" s="56"/>
    </row>
    <row r="54" spans="1:9" s="57" customFormat="1" x14ac:dyDescent="0.45">
      <c r="A54" s="85">
        <v>42473</v>
      </c>
      <c r="B54" s="32" t="s">
        <v>18</v>
      </c>
      <c r="C54" s="17" t="s">
        <v>10</v>
      </c>
      <c r="D54" s="28" t="s">
        <v>76</v>
      </c>
      <c r="E54" s="17" t="s">
        <v>76</v>
      </c>
      <c r="F54" s="33">
        <v>70</v>
      </c>
      <c r="G54" s="49">
        <f t="shared" si="1"/>
        <v>25158.630000000005</v>
      </c>
      <c r="H54" s="84" t="s">
        <v>99</v>
      </c>
      <c r="I54" s="56"/>
    </row>
    <row r="55" spans="1:9" s="57" customFormat="1" x14ac:dyDescent="0.45">
      <c r="A55" s="85">
        <v>42473</v>
      </c>
      <c r="B55" s="32" t="s">
        <v>18</v>
      </c>
      <c r="C55" s="17" t="s">
        <v>10</v>
      </c>
      <c r="D55" s="28" t="s">
        <v>105</v>
      </c>
      <c r="E55" s="17" t="s">
        <v>106</v>
      </c>
      <c r="F55" s="33">
        <v>250</v>
      </c>
      <c r="G55" s="49">
        <f t="shared" si="1"/>
        <v>25408.630000000005</v>
      </c>
      <c r="H55" s="84" t="s">
        <v>99</v>
      </c>
      <c r="I55" s="56"/>
    </row>
    <row r="56" spans="1:9" s="57" customFormat="1" x14ac:dyDescent="0.45">
      <c r="A56" s="85">
        <v>42473</v>
      </c>
      <c r="B56" s="32">
        <v>222</v>
      </c>
      <c r="C56" s="17" t="s">
        <v>101</v>
      </c>
      <c r="D56" s="28" t="s">
        <v>102</v>
      </c>
      <c r="E56" s="17" t="s">
        <v>34</v>
      </c>
      <c r="F56" s="33">
        <v>-70</v>
      </c>
      <c r="G56" s="49">
        <f t="shared" si="1"/>
        <v>25338.630000000005</v>
      </c>
      <c r="H56" s="86" t="s">
        <v>98</v>
      </c>
      <c r="I56" s="56"/>
    </row>
    <row r="57" spans="1:9" s="57" customFormat="1" x14ac:dyDescent="0.45">
      <c r="A57" s="85">
        <v>42473</v>
      </c>
      <c r="B57" s="32">
        <v>223</v>
      </c>
      <c r="C57" s="17" t="s">
        <v>103</v>
      </c>
      <c r="D57" s="28" t="s">
        <v>104</v>
      </c>
      <c r="E57" s="17" t="s">
        <v>34</v>
      </c>
      <c r="F57" s="33">
        <v>-70</v>
      </c>
      <c r="G57" s="49">
        <f t="shared" si="1"/>
        <v>25268.630000000005</v>
      </c>
      <c r="H57" s="86" t="s">
        <v>98</v>
      </c>
      <c r="I57" s="56"/>
    </row>
    <row r="58" spans="1:9" s="57" customFormat="1" x14ac:dyDescent="0.45">
      <c r="A58" s="85">
        <v>42473</v>
      </c>
      <c r="B58" s="32">
        <v>224</v>
      </c>
      <c r="C58" s="17" t="s">
        <v>19</v>
      </c>
      <c r="D58" s="28" t="s">
        <v>110</v>
      </c>
      <c r="E58" s="17" t="s">
        <v>76</v>
      </c>
      <c r="F58" s="33">
        <v>-2598.4</v>
      </c>
      <c r="G58" s="49">
        <f t="shared" si="1"/>
        <v>22670.230000000003</v>
      </c>
      <c r="H58" s="86" t="s">
        <v>98</v>
      </c>
      <c r="I58" s="56"/>
    </row>
    <row r="59" spans="1:9" s="57" customFormat="1" x14ac:dyDescent="0.45">
      <c r="A59" s="85">
        <v>42473</v>
      </c>
      <c r="B59" s="32">
        <v>225</v>
      </c>
      <c r="C59" s="17" t="s">
        <v>111</v>
      </c>
      <c r="D59" s="28" t="s">
        <v>112</v>
      </c>
      <c r="E59" s="17" t="s">
        <v>113</v>
      </c>
      <c r="F59" s="33">
        <v>-350</v>
      </c>
      <c r="G59" s="49">
        <f t="shared" si="1"/>
        <v>22320.230000000003</v>
      </c>
      <c r="H59" s="86" t="s">
        <v>98</v>
      </c>
      <c r="I59" s="56"/>
    </row>
    <row r="60" spans="1:9" s="57" customFormat="1" x14ac:dyDescent="0.45">
      <c r="A60" s="85">
        <v>42473</v>
      </c>
      <c r="B60" s="32" t="s">
        <v>13</v>
      </c>
      <c r="C60" s="17" t="s">
        <v>114</v>
      </c>
      <c r="D60" s="28" t="s">
        <v>115</v>
      </c>
      <c r="E60" s="17" t="s">
        <v>116</v>
      </c>
      <c r="F60" s="33">
        <v>-1052</v>
      </c>
      <c r="G60" s="49">
        <f t="shared" si="1"/>
        <v>21268.230000000003</v>
      </c>
      <c r="H60" s="86" t="s">
        <v>98</v>
      </c>
      <c r="I60" s="56"/>
    </row>
    <row r="61" spans="1:9" s="57" customFormat="1" x14ac:dyDescent="0.45">
      <c r="A61" s="85">
        <v>42473</v>
      </c>
      <c r="B61" s="32">
        <v>226</v>
      </c>
      <c r="C61" s="17" t="s">
        <v>117</v>
      </c>
      <c r="D61" s="28" t="s">
        <v>119</v>
      </c>
      <c r="E61" s="17" t="s">
        <v>118</v>
      </c>
      <c r="F61" s="33">
        <v>-22.98</v>
      </c>
      <c r="G61" s="49">
        <f t="shared" si="1"/>
        <v>21245.250000000004</v>
      </c>
      <c r="H61" s="86" t="s">
        <v>98</v>
      </c>
      <c r="I61" s="56"/>
    </row>
    <row r="62" spans="1:9" s="57" customFormat="1" x14ac:dyDescent="0.45">
      <c r="A62" s="85">
        <v>42479</v>
      </c>
      <c r="B62" s="32">
        <v>227</v>
      </c>
      <c r="C62" s="17" t="s">
        <v>126</v>
      </c>
      <c r="D62" s="28" t="s">
        <v>127</v>
      </c>
      <c r="E62" s="17" t="s">
        <v>113</v>
      </c>
      <c r="F62" s="33">
        <v>-320</v>
      </c>
      <c r="G62" s="49">
        <f t="shared" si="1"/>
        <v>20925.250000000004</v>
      </c>
      <c r="H62" s="86" t="s">
        <v>98</v>
      </c>
      <c r="I62" s="56"/>
    </row>
    <row r="63" spans="1:9" s="57" customFormat="1" x14ac:dyDescent="0.45">
      <c r="A63" s="85">
        <v>42479</v>
      </c>
      <c r="B63" s="32">
        <v>228</v>
      </c>
      <c r="C63" s="17" t="s">
        <v>128</v>
      </c>
      <c r="D63" s="28" t="s">
        <v>129</v>
      </c>
      <c r="E63" s="17" t="s">
        <v>113</v>
      </c>
      <c r="F63" s="33">
        <v>-80</v>
      </c>
      <c r="G63" s="49">
        <f t="shared" si="1"/>
        <v>20845.250000000004</v>
      </c>
      <c r="H63" s="86" t="s">
        <v>98</v>
      </c>
      <c r="I63" s="56"/>
    </row>
    <row r="64" spans="1:9" s="57" customFormat="1" x14ac:dyDescent="0.45">
      <c r="A64" s="85">
        <v>42487</v>
      </c>
      <c r="B64" s="32" t="s">
        <v>13</v>
      </c>
      <c r="C64" s="17" t="s">
        <v>141</v>
      </c>
      <c r="D64" s="28" t="s">
        <v>274</v>
      </c>
      <c r="E64" s="17" t="s">
        <v>121</v>
      </c>
      <c r="F64" s="33">
        <v>-665.26</v>
      </c>
      <c r="G64" s="49">
        <f t="shared" si="1"/>
        <v>20179.990000000005</v>
      </c>
      <c r="H64" s="90" t="s">
        <v>99</v>
      </c>
      <c r="I64" s="56">
        <v>20726.03</v>
      </c>
    </row>
    <row r="65" spans="1:9" s="57" customFormat="1" x14ac:dyDescent="0.45">
      <c r="A65" s="85">
        <v>42489</v>
      </c>
      <c r="B65" s="32" t="s">
        <v>18</v>
      </c>
      <c r="C65" s="17" t="s">
        <v>10</v>
      </c>
      <c r="D65" s="28" t="s">
        <v>109</v>
      </c>
      <c r="E65" s="17" t="s">
        <v>29</v>
      </c>
      <c r="F65" s="33">
        <v>0.2</v>
      </c>
      <c r="G65" s="49">
        <f t="shared" si="1"/>
        <v>20180.190000000006</v>
      </c>
      <c r="H65" s="84" t="s">
        <v>99</v>
      </c>
      <c r="I65" s="56"/>
    </row>
    <row r="66" spans="1:9" s="57" customFormat="1" x14ac:dyDescent="0.45">
      <c r="A66" s="85">
        <v>42497</v>
      </c>
      <c r="B66" s="32">
        <v>229</v>
      </c>
      <c r="C66" s="17" t="s">
        <v>130</v>
      </c>
      <c r="D66" s="28" t="s">
        <v>131</v>
      </c>
      <c r="E66" s="17" t="s">
        <v>132</v>
      </c>
      <c r="F66" s="33">
        <v>-2840</v>
      </c>
      <c r="G66" s="49">
        <f t="shared" si="1"/>
        <v>17340.190000000006</v>
      </c>
      <c r="H66" s="86" t="s">
        <v>98</v>
      </c>
      <c r="I66" s="56"/>
    </row>
    <row r="67" spans="1:9" s="57" customFormat="1" x14ac:dyDescent="0.45">
      <c r="A67" s="85">
        <v>42513</v>
      </c>
      <c r="B67" s="32">
        <v>230</v>
      </c>
      <c r="C67" s="17" t="s">
        <v>128</v>
      </c>
      <c r="D67" s="28" t="s">
        <v>157</v>
      </c>
      <c r="E67" s="17" t="s">
        <v>113</v>
      </c>
      <c r="F67" s="33">
        <v>-160</v>
      </c>
      <c r="G67" s="49">
        <f t="shared" si="1"/>
        <v>17180.190000000006</v>
      </c>
      <c r="H67" s="86" t="s">
        <v>98</v>
      </c>
      <c r="I67" s="56"/>
    </row>
    <row r="68" spans="1:9" s="57" customFormat="1" x14ac:dyDescent="0.45">
      <c r="A68" s="85">
        <v>42513</v>
      </c>
      <c r="B68" s="32">
        <v>231</v>
      </c>
      <c r="C68" s="17" t="s">
        <v>19</v>
      </c>
      <c r="D68" s="28" t="s">
        <v>135</v>
      </c>
      <c r="E68" s="17" t="s">
        <v>76</v>
      </c>
      <c r="F68" s="33">
        <v>-349.09</v>
      </c>
      <c r="G68" s="49">
        <f t="shared" si="1"/>
        <v>16831.100000000006</v>
      </c>
      <c r="H68" s="86" t="s">
        <v>98</v>
      </c>
      <c r="I68" s="56"/>
    </row>
    <row r="69" spans="1:9" s="57" customFormat="1" x14ac:dyDescent="0.45">
      <c r="A69" s="85">
        <v>42513</v>
      </c>
      <c r="B69" s="32">
        <v>232</v>
      </c>
      <c r="C69" s="17" t="s">
        <v>136</v>
      </c>
      <c r="D69" s="28" t="s">
        <v>137</v>
      </c>
      <c r="E69" s="17" t="s">
        <v>113</v>
      </c>
      <c r="F69" s="33">
        <v>-175</v>
      </c>
      <c r="G69" s="49">
        <f t="shared" si="1"/>
        <v>16656.100000000006</v>
      </c>
      <c r="H69" s="86" t="s">
        <v>98</v>
      </c>
      <c r="I69" s="56"/>
    </row>
    <row r="70" spans="1:9" s="57" customFormat="1" x14ac:dyDescent="0.45">
      <c r="A70" s="85">
        <v>42517</v>
      </c>
      <c r="B70" s="32">
        <v>233</v>
      </c>
      <c r="C70" s="17" t="s">
        <v>142</v>
      </c>
      <c r="D70" s="28" t="s">
        <v>143</v>
      </c>
      <c r="E70" s="17" t="s">
        <v>113</v>
      </c>
      <c r="F70" s="33">
        <v>-160</v>
      </c>
      <c r="G70" s="49">
        <f>G69+F70</f>
        <v>16496.100000000006</v>
      </c>
      <c r="H70" s="86" t="s">
        <v>98</v>
      </c>
      <c r="I70" s="56"/>
    </row>
    <row r="71" spans="1:9" s="57" customFormat="1" x14ac:dyDescent="0.45">
      <c r="A71" s="85">
        <v>42517</v>
      </c>
      <c r="B71" s="32" t="s">
        <v>18</v>
      </c>
      <c r="C71" s="17" t="s">
        <v>10</v>
      </c>
      <c r="D71" s="28" t="s">
        <v>76</v>
      </c>
      <c r="E71" s="17" t="s">
        <v>76</v>
      </c>
      <c r="F71" s="33">
        <v>190</v>
      </c>
      <c r="G71" s="49">
        <f t="shared" si="1"/>
        <v>16686.100000000006</v>
      </c>
      <c r="H71" s="84" t="s">
        <v>99</v>
      </c>
      <c r="I71" s="56"/>
    </row>
    <row r="72" spans="1:9" s="57" customFormat="1" x14ac:dyDescent="0.45">
      <c r="A72" s="85">
        <v>42517</v>
      </c>
      <c r="B72" s="32" t="s">
        <v>18</v>
      </c>
      <c r="C72" s="17" t="s">
        <v>10</v>
      </c>
      <c r="D72" s="28" t="s">
        <v>144</v>
      </c>
      <c r="E72" s="17" t="s">
        <v>76</v>
      </c>
      <c r="F72" s="33">
        <v>7710</v>
      </c>
      <c r="G72" s="49">
        <f t="shared" si="1"/>
        <v>24396.100000000006</v>
      </c>
      <c r="H72" s="84" t="s">
        <v>99</v>
      </c>
      <c r="I72" s="56"/>
    </row>
    <row r="73" spans="1:9" s="57" customFormat="1" x14ac:dyDescent="0.45">
      <c r="A73" s="85">
        <v>42521</v>
      </c>
      <c r="B73" s="32" t="s">
        <v>18</v>
      </c>
      <c r="C73" s="17" t="s">
        <v>10</v>
      </c>
      <c r="D73" s="28" t="s">
        <v>29</v>
      </c>
      <c r="E73" s="17" t="s">
        <v>29</v>
      </c>
      <c r="F73" s="33">
        <v>0.38</v>
      </c>
      <c r="G73" s="49">
        <f t="shared" si="1"/>
        <v>24396.480000000007</v>
      </c>
      <c r="H73" s="84" t="s">
        <v>99</v>
      </c>
      <c r="I73" s="56">
        <v>25556.41</v>
      </c>
    </row>
    <row r="74" spans="1:9" s="57" customFormat="1" x14ac:dyDescent="0.45">
      <c r="A74" s="85">
        <v>42522</v>
      </c>
      <c r="B74" s="32">
        <v>234</v>
      </c>
      <c r="C74" s="17" t="s">
        <v>114</v>
      </c>
      <c r="D74" s="28" t="s">
        <v>147</v>
      </c>
      <c r="E74" s="17" t="s">
        <v>113</v>
      </c>
      <c r="F74" s="33">
        <v>-589.63</v>
      </c>
      <c r="G74" s="49">
        <f t="shared" si="1"/>
        <v>23806.850000000006</v>
      </c>
      <c r="H74" s="86" t="s">
        <v>98</v>
      </c>
      <c r="I74" s="56"/>
    </row>
    <row r="75" spans="1:9" s="57" customFormat="1" x14ac:dyDescent="0.45">
      <c r="A75" s="85">
        <v>42527</v>
      </c>
      <c r="B75" s="32">
        <v>235</v>
      </c>
      <c r="C75" s="17" t="s">
        <v>126</v>
      </c>
      <c r="D75" s="28" t="s">
        <v>145</v>
      </c>
      <c r="E75" s="17" t="s">
        <v>113</v>
      </c>
      <c r="F75" s="33">
        <v>-320</v>
      </c>
      <c r="G75" s="49">
        <f t="shared" si="1"/>
        <v>23486.850000000006</v>
      </c>
      <c r="H75" s="86" t="s">
        <v>98</v>
      </c>
      <c r="I75" s="56"/>
    </row>
    <row r="76" spans="1:9" s="57" customFormat="1" x14ac:dyDescent="0.45">
      <c r="A76" s="85">
        <v>42527</v>
      </c>
      <c r="B76" s="32">
        <v>236</v>
      </c>
      <c r="C76" s="17" t="s">
        <v>128</v>
      </c>
      <c r="D76" s="28" t="s">
        <v>146</v>
      </c>
      <c r="E76" s="17" t="s">
        <v>113</v>
      </c>
      <c r="F76" s="33">
        <v>-80</v>
      </c>
      <c r="G76" s="49">
        <f t="shared" si="1"/>
        <v>23406.850000000006</v>
      </c>
      <c r="H76" s="86" t="s">
        <v>98</v>
      </c>
      <c r="I76" s="56"/>
    </row>
    <row r="77" spans="1:9" s="57" customFormat="1" x14ac:dyDescent="0.45">
      <c r="A77" s="85">
        <v>42531</v>
      </c>
      <c r="B77" s="32">
        <v>237</v>
      </c>
      <c r="C77" s="17" t="s">
        <v>114</v>
      </c>
      <c r="D77" s="28" t="s">
        <v>147</v>
      </c>
      <c r="E77" s="17" t="s">
        <v>113</v>
      </c>
      <c r="F77" s="33">
        <v>-590.62</v>
      </c>
      <c r="G77" s="49">
        <f t="shared" si="1"/>
        <v>22816.230000000007</v>
      </c>
      <c r="H77" s="86" t="s">
        <v>98</v>
      </c>
      <c r="I77" s="56"/>
    </row>
    <row r="78" spans="1:9" s="57" customFormat="1" x14ac:dyDescent="0.45">
      <c r="A78" s="85">
        <v>42531</v>
      </c>
      <c r="B78" s="32">
        <v>238</v>
      </c>
      <c r="C78" s="17" t="s">
        <v>19</v>
      </c>
      <c r="D78" s="28" t="s">
        <v>148</v>
      </c>
      <c r="E78" s="17" t="s">
        <v>76</v>
      </c>
      <c r="F78" s="33">
        <v>-542.98</v>
      </c>
      <c r="G78" s="49">
        <f t="shared" si="1"/>
        <v>22273.250000000007</v>
      </c>
      <c r="H78" s="86" t="s">
        <v>98</v>
      </c>
      <c r="I78" s="56"/>
    </row>
    <row r="79" spans="1:9" s="57" customFormat="1" x14ac:dyDescent="0.45">
      <c r="A79" s="85">
        <v>42531</v>
      </c>
      <c r="B79" s="32" t="s">
        <v>18</v>
      </c>
      <c r="C79" s="17" t="s">
        <v>10</v>
      </c>
      <c r="D79" s="28" t="s">
        <v>149</v>
      </c>
      <c r="E79" s="17" t="s">
        <v>76</v>
      </c>
      <c r="F79" s="33">
        <v>1105</v>
      </c>
      <c r="G79" s="49">
        <f t="shared" si="1"/>
        <v>23378.250000000007</v>
      </c>
      <c r="H79" s="84" t="s">
        <v>99</v>
      </c>
      <c r="I79" s="56"/>
    </row>
    <row r="80" spans="1:9" s="57" customFormat="1" x14ac:dyDescent="0.45">
      <c r="A80" s="85">
        <v>42531</v>
      </c>
      <c r="B80" s="32">
        <v>239</v>
      </c>
      <c r="C80" s="17" t="s">
        <v>150</v>
      </c>
      <c r="D80" s="28" t="s">
        <v>151</v>
      </c>
      <c r="E80" s="17" t="s">
        <v>134</v>
      </c>
      <c r="F80" s="33">
        <v>-73.75</v>
      </c>
      <c r="G80" s="49">
        <f t="shared" ref="G80:G154" si="2">G79+F80</f>
        <v>23304.500000000007</v>
      </c>
      <c r="H80" s="86" t="s">
        <v>98</v>
      </c>
      <c r="I80" s="56"/>
    </row>
    <row r="81" spans="1:9" s="57" customFormat="1" x14ac:dyDescent="0.45">
      <c r="A81" s="85">
        <v>42531</v>
      </c>
      <c r="B81" s="32">
        <v>240</v>
      </c>
      <c r="C81" s="17" t="s">
        <v>152</v>
      </c>
      <c r="D81" s="28" t="s">
        <v>153</v>
      </c>
      <c r="E81" s="17" t="s">
        <v>76</v>
      </c>
      <c r="F81" s="33">
        <v>-50</v>
      </c>
      <c r="G81" s="49">
        <f t="shared" si="2"/>
        <v>23254.500000000007</v>
      </c>
      <c r="H81" s="86" t="s">
        <v>98</v>
      </c>
      <c r="I81" s="56"/>
    </row>
    <row r="82" spans="1:9" s="57" customFormat="1" x14ac:dyDescent="0.45">
      <c r="A82" s="85">
        <v>42532</v>
      </c>
      <c r="B82" s="32" t="s">
        <v>13</v>
      </c>
      <c r="C82" s="17" t="s">
        <v>161</v>
      </c>
      <c r="D82" s="28" t="s">
        <v>276</v>
      </c>
      <c r="E82" s="17" t="s">
        <v>121</v>
      </c>
      <c r="F82" s="33">
        <v>-77.290000000000006</v>
      </c>
      <c r="G82" s="49">
        <f t="shared" si="2"/>
        <v>23177.210000000006</v>
      </c>
      <c r="H82" s="84" t="s">
        <v>99</v>
      </c>
      <c r="I82" s="56"/>
    </row>
    <row r="83" spans="1:9" s="57" customFormat="1" x14ac:dyDescent="0.45">
      <c r="A83" s="85">
        <v>42532</v>
      </c>
      <c r="B83" s="32" t="s">
        <v>13</v>
      </c>
      <c r="C83" s="17" t="s">
        <v>158</v>
      </c>
      <c r="D83" s="28" t="s">
        <v>277</v>
      </c>
      <c r="E83" s="17" t="s">
        <v>121</v>
      </c>
      <c r="F83" s="33">
        <v>-8.49</v>
      </c>
      <c r="G83" s="49">
        <f t="shared" si="2"/>
        <v>23168.720000000005</v>
      </c>
      <c r="H83" s="84" t="s">
        <v>99</v>
      </c>
      <c r="I83" s="56"/>
    </row>
    <row r="84" spans="1:9" s="57" customFormat="1" x14ac:dyDescent="0.45">
      <c r="A84" s="85">
        <v>42537</v>
      </c>
      <c r="B84" s="32" t="s">
        <v>13</v>
      </c>
      <c r="C84" s="17" t="s">
        <v>158</v>
      </c>
      <c r="D84" s="28" t="s">
        <v>159</v>
      </c>
      <c r="E84" s="17" t="s">
        <v>121</v>
      </c>
      <c r="F84" s="33">
        <v>-16.98</v>
      </c>
      <c r="G84" s="49">
        <f t="shared" si="2"/>
        <v>23151.740000000005</v>
      </c>
      <c r="H84" s="84" t="s">
        <v>99</v>
      </c>
      <c r="I84" s="56"/>
    </row>
    <row r="85" spans="1:9" s="57" customFormat="1" x14ac:dyDescent="0.45">
      <c r="A85" s="85">
        <v>42541</v>
      </c>
      <c r="B85" s="32" t="s">
        <v>18</v>
      </c>
      <c r="C85" s="17" t="s">
        <v>10</v>
      </c>
      <c r="D85" s="28" t="s">
        <v>160</v>
      </c>
      <c r="E85" s="17" t="s">
        <v>76</v>
      </c>
      <c r="F85" s="33">
        <v>6860</v>
      </c>
      <c r="G85" s="49">
        <f t="shared" si="2"/>
        <v>30011.740000000005</v>
      </c>
      <c r="H85" s="84" t="s">
        <v>99</v>
      </c>
      <c r="I85" s="56"/>
    </row>
    <row r="86" spans="1:9" s="57" customFormat="1" x14ac:dyDescent="0.45">
      <c r="A86" s="85">
        <v>42551</v>
      </c>
      <c r="B86" s="32" t="s">
        <v>18</v>
      </c>
      <c r="C86" s="17" t="s">
        <v>10</v>
      </c>
      <c r="D86" s="28" t="s">
        <v>29</v>
      </c>
      <c r="E86" s="17" t="s">
        <v>29</v>
      </c>
      <c r="F86" s="33">
        <v>0.45</v>
      </c>
      <c r="G86" s="49">
        <f t="shared" si="2"/>
        <v>30012.190000000006</v>
      </c>
      <c r="H86" s="84" t="s">
        <v>99</v>
      </c>
      <c r="I86" s="56">
        <v>31168.65</v>
      </c>
    </row>
    <row r="87" spans="1:9" s="57" customFormat="1" x14ac:dyDescent="0.45">
      <c r="A87" s="85">
        <v>42562</v>
      </c>
      <c r="B87" s="32">
        <v>241</v>
      </c>
      <c r="C87" s="17" t="s">
        <v>111</v>
      </c>
      <c r="D87" s="28" t="s">
        <v>154</v>
      </c>
      <c r="E87" s="17" t="s">
        <v>113</v>
      </c>
      <c r="F87" s="33">
        <v>-425</v>
      </c>
      <c r="G87" s="49">
        <f t="shared" si="2"/>
        <v>29587.190000000006</v>
      </c>
      <c r="H87" s="86" t="s">
        <v>98</v>
      </c>
      <c r="I87" s="56"/>
    </row>
    <row r="88" spans="1:9" s="57" customFormat="1" x14ac:dyDescent="0.45">
      <c r="A88" s="85">
        <v>42562</v>
      </c>
      <c r="B88" s="32" t="s">
        <v>13</v>
      </c>
      <c r="C88" s="17" t="s">
        <v>107</v>
      </c>
      <c r="D88" s="28" t="s">
        <v>275</v>
      </c>
      <c r="E88" s="17" t="s">
        <v>113</v>
      </c>
      <c r="F88" s="33">
        <v>-99</v>
      </c>
      <c r="G88" s="49">
        <f>G87+F88</f>
        <v>29488.190000000006</v>
      </c>
      <c r="H88" s="84" t="s">
        <v>99</v>
      </c>
      <c r="I88" s="56"/>
    </row>
    <row r="89" spans="1:9" s="57" customFormat="1" x14ac:dyDescent="0.45">
      <c r="A89" s="85">
        <v>42566</v>
      </c>
      <c r="B89" s="32" t="s">
        <v>18</v>
      </c>
      <c r="C89" s="17" t="s">
        <v>10</v>
      </c>
      <c r="D89" s="28" t="s">
        <v>173</v>
      </c>
      <c r="E89" s="17" t="s">
        <v>76</v>
      </c>
      <c r="F89" s="33">
        <v>630</v>
      </c>
      <c r="G89" s="49">
        <f>G88+F89</f>
        <v>30118.190000000006</v>
      </c>
      <c r="H89" s="84" t="s">
        <v>99</v>
      </c>
      <c r="I89" s="56"/>
    </row>
    <row r="90" spans="1:9" s="57" customFormat="1" x14ac:dyDescent="0.45">
      <c r="A90" s="85">
        <v>42569</v>
      </c>
      <c r="B90" s="32">
        <v>242</v>
      </c>
      <c r="C90" s="17" t="s">
        <v>162</v>
      </c>
      <c r="D90" s="28" t="s">
        <v>163</v>
      </c>
      <c r="E90" s="17" t="s">
        <v>113</v>
      </c>
      <c r="F90" s="33">
        <v>-400</v>
      </c>
      <c r="G90" s="49">
        <f t="shared" si="2"/>
        <v>29718.190000000006</v>
      </c>
      <c r="H90" s="86" t="s">
        <v>98</v>
      </c>
      <c r="I90" s="56"/>
    </row>
    <row r="91" spans="1:9" s="57" customFormat="1" x14ac:dyDescent="0.45">
      <c r="A91" s="85">
        <v>42580</v>
      </c>
      <c r="B91" s="32" t="s">
        <v>18</v>
      </c>
      <c r="C91" s="17" t="s">
        <v>10</v>
      </c>
      <c r="D91" s="28" t="s">
        <v>29</v>
      </c>
      <c r="E91" s="17" t="s">
        <v>29</v>
      </c>
      <c r="F91" s="33">
        <v>0.59</v>
      </c>
      <c r="G91" s="49">
        <f t="shared" si="2"/>
        <v>29718.780000000006</v>
      </c>
      <c r="H91" s="84" t="s">
        <v>99</v>
      </c>
      <c r="I91" s="56">
        <v>29999.62</v>
      </c>
    </row>
    <row r="92" spans="1:9" s="57" customFormat="1" x14ac:dyDescent="0.45">
      <c r="A92" s="85">
        <v>42584</v>
      </c>
      <c r="B92" s="32" t="s">
        <v>18</v>
      </c>
      <c r="C92" s="17" t="s">
        <v>10</v>
      </c>
      <c r="D92" s="28" t="s">
        <v>76</v>
      </c>
      <c r="E92" s="17" t="s">
        <v>76</v>
      </c>
      <c r="F92" s="33">
        <v>380</v>
      </c>
      <c r="G92" s="49">
        <f t="shared" si="2"/>
        <v>30098.780000000006</v>
      </c>
      <c r="H92" s="84" t="s">
        <v>99</v>
      </c>
      <c r="I92" s="56"/>
    </row>
    <row r="93" spans="1:9" s="57" customFormat="1" x14ac:dyDescent="0.45">
      <c r="A93" s="85">
        <v>42584</v>
      </c>
      <c r="B93" s="32">
        <v>243</v>
      </c>
      <c r="C93" s="17" t="s">
        <v>111</v>
      </c>
      <c r="D93" s="28" t="s">
        <v>164</v>
      </c>
      <c r="E93" s="17" t="s">
        <v>113</v>
      </c>
      <c r="F93" s="33">
        <v>-350</v>
      </c>
      <c r="G93" s="49">
        <f t="shared" si="2"/>
        <v>29748.780000000006</v>
      </c>
      <c r="H93" s="86" t="s">
        <v>98</v>
      </c>
      <c r="I93" s="56"/>
    </row>
    <row r="94" spans="1:9" s="57" customFormat="1" x14ac:dyDescent="0.45">
      <c r="A94" s="85">
        <v>42585</v>
      </c>
      <c r="B94" s="32" t="s">
        <v>18</v>
      </c>
      <c r="C94" s="17" t="s">
        <v>10</v>
      </c>
      <c r="D94" s="28" t="s">
        <v>171</v>
      </c>
      <c r="E94" s="17" t="s">
        <v>76</v>
      </c>
      <c r="F94" s="33">
        <v>380</v>
      </c>
      <c r="G94" s="49">
        <f t="shared" si="2"/>
        <v>30128.780000000006</v>
      </c>
      <c r="H94" s="84" t="s">
        <v>99</v>
      </c>
      <c r="I94" s="56"/>
    </row>
    <row r="95" spans="1:9" s="57" customFormat="1" x14ac:dyDescent="0.45">
      <c r="A95" s="85">
        <v>42585</v>
      </c>
      <c r="B95" s="32" t="s">
        <v>13</v>
      </c>
      <c r="C95" s="17" t="s">
        <v>168</v>
      </c>
      <c r="D95" s="28" t="s">
        <v>169</v>
      </c>
      <c r="E95" s="17" t="s">
        <v>170</v>
      </c>
      <c r="F95" s="33">
        <v>-214.03</v>
      </c>
      <c r="G95" s="49">
        <f t="shared" si="2"/>
        <v>29914.750000000007</v>
      </c>
      <c r="H95" s="84" t="s">
        <v>99</v>
      </c>
      <c r="I95" s="56"/>
    </row>
    <row r="96" spans="1:9" s="57" customFormat="1" x14ac:dyDescent="0.45">
      <c r="A96" s="85">
        <v>42591</v>
      </c>
      <c r="B96" s="32" t="s">
        <v>13</v>
      </c>
      <c r="C96" s="17" t="s">
        <v>174</v>
      </c>
      <c r="D96" s="28" t="s">
        <v>284</v>
      </c>
      <c r="E96" s="17" t="s">
        <v>121</v>
      </c>
      <c r="F96" s="33">
        <v>-93.45</v>
      </c>
      <c r="G96" s="49">
        <f t="shared" si="2"/>
        <v>29821.300000000007</v>
      </c>
      <c r="H96" s="90" t="s">
        <v>99</v>
      </c>
      <c r="I96" s="56"/>
    </row>
    <row r="97" spans="1:9" s="57" customFormat="1" x14ac:dyDescent="0.45">
      <c r="A97" s="85">
        <v>42591</v>
      </c>
      <c r="B97" s="32" t="s">
        <v>13</v>
      </c>
      <c r="C97" s="17" t="s">
        <v>174</v>
      </c>
      <c r="D97" s="28" t="s">
        <v>284</v>
      </c>
      <c r="E97" s="17" t="s">
        <v>121</v>
      </c>
      <c r="F97" s="33">
        <v>-93.45</v>
      </c>
      <c r="G97" s="49">
        <f t="shared" si="2"/>
        <v>29727.850000000006</v>
      </c>
      <c r="H97" s="90" t="s">
        <v>99</v>
      </c>
      <c r="I97" s="56"/>
    </row>
    <row r="98" spans="1:9" s="57" customFormat="1" x14ac:dyDescent="0.45">
      <c r="A98" s="85">
        <v>42591</v>
      </c>
      <c r="B98" s="32" t="s">
        <v>13</v>
      </c>
      <c r="C98" s="17" t="s">
        <v>174</v>
      </c>
      <c r="D98" s="28" t="s">
        <v>284</v>
      </c>
      <c r="E98" s="17" t="s">
        <v>121</v>
      </c>
      <c r="F98" s="33">
        <v>-93.45</v>
      </c>
      <c r="G98" s="49">
        <f t="shared" si="2"/>
        <v>29634.400000000005</v>
      </c>
      <c r="H98" s="90" t="s">
        <v>99</v>
      </c>
      <c r="I98" s="56"/>
    </row>
    <row r="99" spans="1:9" s="57" customFormat="1" x14ac:dyDescent="0.45">
      <c r="A99" s="85">
        <v>42591</v>
      </c>
      <c r="B99" s="32" t="s">
        <v>13</v>
      </c>
      <c r="C99" s="17" t="s">
        <v>174</v>
      </c>
      <c r="D99" s="28" t="s">
        <v>283</v>
      </c>
      <c r="E99" s="17" t="s">
        <v>121</v>
      </c>
      <c r="F99" s="33">
        <v>-70.13</v>
      </c>
      <c r="G99" s="49">
        <f t="shared" si="2"/>
        <v>29564.270000000004</v>
      </c>
      <c r="H99" s="90" t="s">
        <v>99</v>
      </c>
      <c r="I99" s="56"/>
    </row>
    <row r="100" spans="1:9" s="57" customFormat="1" x14ac:dyDescent="0.45">
      <c r="A100" s="85">
        <v>42591</v>
      </c>
      <c r="B100" s="32" t="s">
        <v>13</v>
      </c>
      <c r="C100" s="17" t="s">
        <v>174</v>
      </c>
      <c r="D100" s="28" t="s">
        <v>284</v>
      </c>
      <c r="E100" s="17" t="s">
        <v>121</v>
      </c>
      <c r="F100" s="33">
        <v>-93.45</v>
      </c>
      <c r="G100" s="49">
        <f t="shared" si="2"/>
        <v>29470.820000000003</v>
      </c>
      <c r="H100" s="90" t="s">
        <v>99</v>
      </c>
      <c r="I100" s="56"/>
    </row>
    <row r="101" spans="1:9" s="57" customFormat="1" x14ac:dyDescent="0.45">
      <c r="A101" s="85">
        <v>42591</v>
      </c>
      <c r="B101" s="32" t="s">
        <v>13</v>
      </c>
      <c r="C101" s="17" t="s">
        <v>174</v>
      </c>
      <c r="D101" s="28" t="s">
        <v>285</v>
      </c>
      <c r="E101" s="17" t="s">
        <v>121</v>
      </c>
      <c r="F101" s="33">
        <v>-23.99</v>
      </c>
      <c r="G101" s="49">
        <f t="shared" si="2"/>
        <v>29446.83</v>
      </c>
      <c r="H101" s="90" t="s">
        <v>99</v>
      </c>
      <c r="I101" s="56"/>
    </row>
    <row r="102" spans="1:9" s="57" customFormat="1" x14ac:dyDescent="0.45">
      <c r="A102" s="85">
        <v>42591</v>
      </c>
      <c r="B102" s="32" t="s">
        <v>13</v>
      </c>
      <c r="C102" s="17" t="s">
        <v>174</v>
      </c>
      <c r="D102" s="28" t="s">
        <v>282</v>
      </c>
      <c r="E102" s="17" t="s">
        <v>121</v>
      </c>
      <c r="F102" s="33">
        <v>-143.49</v>
      </c>
      <c r="G102" s="49">
        <f t="shared" si="2"/>
        <v>29303.34</v>
      </c>
      <c r="H102" s="90" t="s">
        <v>99</v>
      </c>
      <c r="I102" s="56"/>
    </row>
    <row r="103" spans="1:9" s="57" customFormat="1" x14ac:dyDescent="0.45">
      <c r="A103" s="85">
        <v>42591</v>
      </c>
      <c r="B103" s="32" t="s">
        <v>13</v>
      </c>
      <c r="C103" s="17" t="s">
        <v>174</v>
      </c>
      <c r="D103" s="28" t="s">
        <v>285</v>
      </c>
      <c r="E103" s="17" t="s">
        <v>121</v>
      </c>
      <c r="F103" s="33">
        <v>-158.91</v>
      </c>
      <c r="G103" s="49">
        <f t="shared" si="2"/>
        <v>29144.43</v>
      </c>
      <c r="H103" s="90" t="s">
        <v>99</v>
      </c>
      <c r="I103" s="56"/>
    </row>
    <row r="104" spans="1:9" s="57" customFormat="1" x14ac:dyDescent="0.45">
      <c r="A104" s="85">
        <v>42591</v>
      </c>
      <c r="B104" s="32" t="s">
        <v>13</v>
      </c>
      <c r="C104" s="17" t="s">
        <v>174</v>
      </c>
      <c r="D104" s="28" t="s">
        <v>283</v>
      </c>
      <c r="E104" s="17" t="s">
        <v>121</v>
      </c>
      <c r="F104" s="33">
        <v>-48</v>
      </c>
      <c r="G104" s="49">
        <f t="shared" si="2"/>
        <v>29096.43</v>
      </c>
      <c r="H104" s="90" t="s">
        <v>99</v>
      </c>
      <c r="I104" s="56"/>
    </row>
    <row r="105" spans="1:9" s="57" customFormat="1" x14ac:dyDescent="0.45">
      <c r="A105" s="85">
        <v>42591</v>
      </c>
      <c r="B105" s="32" t="s">
        <v>13</v>
      </c>
      <c r="C105" s="17" t="s">
        <v>174</v>
      </c>
      <c r="D105" s="28" t="s">
        <v>283</v>
      </c>
      <c r="E105" s="17" t="s">
        <v>121</v>
      </c>
      <c r="F105" s="33">
        <v>-70.13</v>
      </c>
      <c r="G105" s="49">
        <f t="shared" si="2"/>
        <v>29026.3</v>
      </c>
      <c r="H105" s="90" t="s">
        <v>99</v>
      </c>
      <c r="I105" s="56"/>
    </row>
    <row r="106" spans="1:9" s="57" customFormat="1" x14ac:dyDescent="0.45">
      <c r="A106" s="85">
        <v>42591</v>
      </c>
      <c r="B106" s="32" t="s">
        <v>13</v>
      </c>
      <c r="C106" s="17" t="s">
        <v>174</v>
      </c>
      <c r="D106" s="28" t="s">
        <v>284</v>
      </c>
      <c r="E106" s="17" t="s">
        <v>121</v>
      </c>
      <c r="F106" s="33">
        <v>-93.45</v>
      </c>
      <c r="G106" s="49">
        <f t="shared" si="2"/>
        <v>28932.85</v>
      </c>
      <c r="H106" s="90" t="s">
        <v>99</v>
      </c>
      <c r="I106" s="56"/>
    </row>
    <row r="107" spans="1:9" s="57" customFormat="1" x14ac:dyDescent="0.45">
      <c r="A107" s="85">
        <v>42591</v>
      </c>
      <c r="B107" s="32" t="s">
        <v>13</v>
      </c>
      <c r="C107" s="17" t="s">
        <v>174</v>
      </c>
      <c r="D107" s="28" t="s">
        <v>285</v>
      </c>
      <c r="E107" s="17" t="s">
        <v>121</v>
      </c>
      <c r="F107" s="33">
        <v>-14.41</v>
      </c>
      <c r="G107" s="49">
        <f t="shared" si="2"/>
        <v>28918.44</v>
      </c>
      <c r="H107" s="90" t="s">
        <v>99</v>
      </c>
      <c r="I107" s="56"/>
    </row>
    <row r="108" spans="1:9" s="57" customFormat="1" x14ac:dyDescent="0.45">
      <c r="A108" s="85">
        <v>42597</v>
      </c>
      <c r="B108" s="32" t="s">
        <v>13</v>
      </c>
      <c r="C108" s="17" t="s">
        <v>174</v>
      </c>
      <c r="D108" s="28" t="s">
        <v>278</v>
      </c>
      <c r="E108" s="17" t="s">
        <v>121</v>
      </c>
      <c r="F108" s="33">
        <v>-12.99</v>
      </c>
      <c r="G108" s="49">
        <f t="shared" si="2"/>
        <v>28905.449999999997</v>
      </c>
      <c r="H108" s="90" t="s">
        <v>99</v>
      </c>
      <c r="I108" s="56"/>
    </row>
    <row r="109" spans="1:9" s="57" customFormat="1" x14ac:dyDescent="0.45">
      <c r="A109" s="85">
        <v>42597</v>
      </c>
      <c r="B109" s="32">
        <v>244</v>
      </c>
      <c r="C109" s="17" t="s">
        <v>27</v>
      </c>
      <c r="D109" s="28" t="s">
        <v>172</v>
      </c>
      <c r="E109" s="17" t="s">
        <v>76</v>
      </c>
      <c r="F109" s="33">
        <v>-4790</v>
      </c>
      <c r="G109" s="49">
        <f t="shared" si="2"/>
        <v>24115.449999999997</v>
      </c>
      <c r="H109" s="86" t="s">
        <v>98</v>
      </c>
      <c r="I109" s="56"/>
    </row>
    <row r="110" spans="1:9" s="57" customFormat="1" x14ac:dyDescent="0.45">
      <c r="A110" s="85">
        <v>42598</v>
      </c>
      <c r="B110" s="32" t="s">
        <v>13</v>
      </c>
      <c r="C110" s="17" t="s">
        <v>174</v>
      </c>
      <c r="D110" s="28" t="s">
        <v>279</v>
      </c>
      <c r="E110" s="17" t="s">
        <v>121</v>
      </c>
      <c r="F110" s="33">
        <v>-19.95</v>
      </c>
      <c r="G110" s="49">
        <f t="shared" si="2"/>
        <v>24095.499999999996</v>
      </c>
      <c r="H110" s="90" t="s">
        <v>99</v>
      </c>
      <c r="I110" s="56"/>
    </row>
    <row r="111" spans="1:9" s="57" customFormat="1" x14ac:dyDescent="0.45">
      <c r="A111" s="85">
        <v>42599</v>
      </c>
      <c r="B111" s="32" t="s">
        <v>13</v>
      </c>
      <c r="C111" s="17" t="s">
        <v>174</v>
      </c>
      <c r="D111" s="28" t="s">
        <v>281</v>
      </c>
      <c r="E111" s="17" t="s">
        <v>121</v>
      </c>
      <c r="F111" s="33">
        <v>-879.5</v>
      </c>
      <c r="G111" s="49">
        <f t="shared" si="2"/>
        <v>23215.999999999996</v>
      </c>
      <c r="H111" s="90" t="s">
        <v>99</v>
      </c>
      <c r="I111" s="56"/>
    </row>
    <row r="112" spans="1:9" s="57" customFormat="1" x14ac:dyDescent="0.45">
      <c r="A112" s="85">
        <v>42601</v>
      </c>
      <c r="B112" s="32" t="s">
        <v>13</v>
      </c>
      <c r="C112" s="17" t="s">
        <v>174</v>
      </c>
      <c r="D112" s="28" t="s">
        <v>280</v>
      </c>
      <c r="E112" s="17" t="s">
        <v>121</v>
      </c>
      <c r="F112" s="33">
        <v>-28.82</v>
      </c>
      <c r="G112" s="49">
        <f t="shared" si="2"/>
        <v>23187.179999999997</v>
      </c>
      <c r="H112" s="90" t="s">
        <v>99</v>
      </c>
      <c r="I112" s="56"/>
    </row>
    <row r="113" spans="1:9" s="57" customFormat="1" x14ac:dyDescent="0.45">
      <c r="A113" s="85">
        <v>42607</v>
      </c>
      <c r="B113" s="32" t="s">
        <v>13</v>
      </c>
      <c r="C113" s="17" t="s">
        <v>175</v>
      </c>
      <c r="D113" s="28" t="s">
        <v>176</v>
      </c>
      <c r="E113" s="17" t="s">
        <v>76</v>
      </c>
      <c r="F113" s="33">
        <v>-920</v>
      </c>
      <c r="G113" s="49">
        <f t="shared" si="2"/>
        <v>22267.179999999997</v>
      </c>
      <c r="H113" s="90" t="s">
        <v>99</v>
      </c>
      <c r="I113" s="56"/>
    </row>
    <row r="114" spans="1:9" s="57" customFormat="1" x14ac:dyDescent="0.45">
      <c r="A114" s="85">
        <v>42613</v>
      </c>
      <c r="B114" s="32" t="s">
        <v>18</v>
      </c>
      <c r="C114" s="17" t="s">
        <v>155</v>
      </c>
      <c r="D114" s="28" t="s">
        <v>29</v>
      </c>
      <c r="E114" s="17" t="s">
        <v>29</v>
      </c>
      <c r="F114" s="33">
        <v>0.72</v>
      </c>
      <c r="G114" s="49">
        <f t="shared" si="2"/>
        <v>22267.899999999998</v>
      </c>
      <c r="H114" s="90" t="s">
        <v>99</v>
      </c>
      <c r="I114" s="56">
        <v>26958.74</v>
      </c>
    </row>
    <row r="115" spans="1:9" s="57" customFormat="1" x14ac:dyDescent="0.45">
      <c r="A115" s="85">
        <v>42614</v>
      </c>
      <c r="B115" s="32" t="s">
        <v>13</v>
      </c>
      <c r="C115" s="17" t="s">
        <v>198</v>
      </c>
      <c r="D115" s="28"/>
      <c r="E115" s="17"/>
      <c r="F115" s="33">
        <v>-199.45</v>
      </c>
      <c r="G115" s="49">
        <f t="shared" si="2"/>
        <v>22068.449999999997</v>
      </c>
      <c r="H115" s="90" t="s">
        <v>99</v>
      </c>
      <c r="I115" s="56"/>
    </row>
    <row r="116" spans="1:9" s="57" customFormat="1" x14ac:dyDescent="0.45">
      <c r="A116" s="85">
        <v>42619</v>
      </c>
      <c r="B116" s="32" t="s">
        <v>13</v>
      </c>
      <c r="C116" s="17" t="s">
        <v>185</v>
      </c>
      <c r="D116" s="28" t="s">
        <v>186</v>
      </c>
      <c r="E116" s="17" t="s">
        <v>76</v>
      </c>
      <c r="F116" s="33">
        <v>-308</v>
      </c>
      <c r="G116" s="49">
        <f t="shared" si="2"/>
        <v>21760.449999999997</v>
      </c>
      <c r="H116" s="90" t="s">
        <v>99</v>
      </c>
      <c r="I116" s="56" t="s">
        <v>287</v>
      </c>
    </row>
    <row r="117" spans="1:9" s="57" customFormat="1" x14ac:dyDescent="0.45">
      <c r="A117" s="85">
        <v>42622</v>
      </c>
      <c r="B117" s="32" t="s">
        <v>13</v>
      </c>
      <c r="C117" s="17" t="s">
        <v>199</v>
      </c>
      <c r="D117" s="28"/>
      <c r="E117" s="17" t="s">
        <v>118</v>
      </c>
      <c r="F117" s="33">
        <v>-27.6</v>
      </c>
      <c r="G117" s="49">
        <f t="shared" si="2"/>
        <v>21732.85</v>
      </c>
      <c r="H117" s="90" t="s">
        <v>99</v>
      </c>
      <c r="I117" s="56"/>
    </row>
    <row r="118" spans="1:9" s="57" customFormat="1" x14ac:dyDescent="0.45">
      <c r="A118" s="85">
        <v>42643</v>
      </c>
      <c r="B118" s="32">
        <v>245</v>
      </c>
      <c r="C118" s="17" t="s">
        <v>178</v>
      </c>
      <c r="D118" s="28" t="s">
        <v>187</v>
      </c>
      <c r="E118" s="17" t="s">
        <v>113</v>
      </c>
      <c r="F118" s="33">
        <v>-360</v>
      </c>
      <c r="G118" s="49">
        <f t="shared" si="2"/>
        <v>21372.85</v>
      </c>
      <c r="H118" s="86" t="s">
        <v>98</v>
      </c>
      <c r="I118" s="56"/>
    </row>
    <row r="119" spans="1:9" s="57" customFormat="1" x14ac:dyDescent="0.45">
      <c r="A119" s="85">
        <v>42643</v>
      </c>
      <c r="B119" s="32" t="s">
        <v>18</v>
      </c>
      <c r="C119" s="17" t="s">
        <v>155</v>
      </c>
      <c r="D119" s="28" t="s">
        <v>29</v>
      </c>
      <c r="E119" s="17" t="s">
        <v>29</v>
      </c>
      <c r="F119" s="33">
        <v>0.72</v>
      </c>
      <c r="G119" s="49">
        <f t="shared" si="2"/>
        <v>21373.57</v>
      </c>
      <c r="H119" s="90" t="s">
        <v>99</v>
      </c>
      <c r="I119" s="56">
        <v>26024.42</v>
      </c>
    </row>
    <row r="120" spans="1:9" s="57" customFormat="1" x14ac:dyDescent="0.45">
      <c r="A120" s="85">
        <v>42647</v>
      </c>
      <c r="B120" s="32">
        <v>246</v>
      </c>
      <c r="C120" s="17" t="s">
        <v>126</v>
      </c>
      <c r="D120" s="28" t="s">
        <v>188</v>
      </c>
      <c r="E120" s="17" t="s">
        <v>113</v>
      </c>
      <c r="F120" s="33">
        <v>-190</v>
      </c>
      <c r="G120" s="49">
        <f t="shared" si="2"/>
        <v>21183.57</v>
      </c>
      <c r="H120" s="86" t="s">
        <v>98</v>
      </c>
      <c r="I120" s="56"/>
    </row>
    <row r="121" spans="1:9" s="57" customFormat="1" x14ac:dyDescent="0.45">
      <c r="A121" s="85">
        <v>42647</v>
      </c>
      <c r="B121" s="32">
        <v>247</v>
      </c>
      <c r="C121" s="17" t="s">
        <v>190</v>
      </c>
      <c r="D121" s="28" t="s">
        <v>188</v>
      </c>
      <c r="E121" s="17" t="s">
        <v>113</v>
      </c>
      <c r="F121" s="33">
        <v>-190</v>
      </c>
      <c r="G121" s="49">
        <f t="shared" si="2"/>
        <v>20993.57</v>
      </c>
      <c r="H121" s="86" t="s">
        <v>98</v>
      </c>
      <c r="I121" s="56"/>
    </row>
    <row r="122" spans="1:9" s="57" customFormat="1" x14ac:dyDescent="0.45">
      <c r="A122" s="85">
        <v>42649</v>
      </c>
      <c r="B122" s="32">
        <v>248</v>
      </c>
      <c r="C122" s="17" t="s">
        <v>178</v>
      </c>
      <c r="D122" s="28" t="s">
        <v>189</v>
      </c>
      <c r="E122" s="17" t="s">
        <v>113</v>
      </c>
      <c r="F122" s="33">
        <v>-405</v>
      </c>
      <c r="G122" s="49">
        <f t="shared" si="2"/>
        <v>20588.57</v>
      </c>
      <c r="H122" s="86" t="s">
        <v>98</v>
      </c>
      <c r="I122" s="56"/>
    </row>
    <row r="123" spans="1:9" s="57" customFormat="1" x14ac:dyDescent="0.45">
      <c r="A123" s="85">
        <v>42649</v>
      </c>
      <c r="B123" s="32" t="s">
        <v>193</v>
      </c>
      <c r="C123" s="17" t="s">
        <v>195</v>
      </c>
      <c r="D123" s="28" t="s">
        <v>191</v>
      </c>
      <c r="E123" s="17" t="s">
        <v>121</v>
      </c>
      <c r="F123" s="33">
        <v>-15.84</v>
      </c>
      <c r="G123" s="49">
        <f t="shared" si="2"/>
        <v>20572.73</v>
      </c>
      <c r="H123" s="86" t="s">
        <v>98</v>
      </c>
      <c r="I123" s="56"/>
    </row>
    <row r="124" spans="1:9" s="57" customFormat="1" x14ac:dyDescent="0.45">
      <c r="A124" s="85">
        <v>42649</v>
      </c>
      <c r="B124" s="32" t="s">
        <v>193</v>
      </c>
      <c r="C124" s="17" t="s">
        <v>195</v>
      </c>
      <c r="D124" s="28" t="s">
        <v>192</v>
      </c>
      <c r="E124" s="17" t="s">
        <v>170</v>
      </c>
      <c r="F124" s="33">
        <v>-36.64</v>
      </c>
      <c r="G124" s="49">
        <f t="shared" si="2"/>
        <v>20536.09</v>
      </c>
      <c r="H124" s="86" t="s">
        <v>98</v>
      </c>
      <c r="I124" s="56"/>
    </row>
    <row r="125" spans="1:9" s="57" customFormat="1" x14ac:dyDescent="0.45">
      <c r="A125" s="85">
        <v>42649</v>
      </c>
      <c r="B125" s="32">
        <v>249</v>
      </c>
      <c r="C125" s="17" t="s">
        <v>195</v>
      </c>
      <c r="D125" s="28" t="s">
        <v>194</v>
      </c>
      <c r="E125" s="17" t="s">
        <v>53</v>
      </c>
      <c r="F125" s="33">
        <v>-140</v>
      </c>
      <c r="G125" s="49">
        <f t="shared" si="2"/>
        <v>20396.09</v>
      </c>
      <c r="H125" s="86" t="s">
        <v>98</v>
      </c>
      <c r="I125" s="56"/>
    </row>
    <row r="126" spans="1:9" s="57" customFormat="1" x14ac:dyDescent="0.45">
      <c r="A126" s="85">
        <v>42649</v>
      </c>
      <c r="B126" s="32">
        <v>250</v>
      </c>
      <c r="C126" s="17" t="s">
        <v>292</v>
      </c>
      <c r="D126" s="28" t="s">
        <v>293</v>
      </c>
      <c r="E126" s="17" t="s">
        <v>134</v>
      </c>
      <c r="F126" s="33">
        <v>-70</v>
      </c>
      <c r="G126" s="49">
        <f t="shared" si="2"/>
        <v>20326.09</v>
      </c>
      <c r="H126" s="86" t="s">
        <v>98</v>
      </c>
      <c r="I126" s="56"/>
    </row>
    <row r="127" spans="1:9" s="57" customFormat="1" x14ac:dyDescent="0.45">
      <c r="A127" s="85">
        <v>42649</v>
      </c>
      <c r="B127" s="32" t="s">
        <v>18</v>
      </c>
      <c r="C127" s="17" t="s">
        <v>155</v>
      </c>
      <c r="D127" s="28" t="s">
        <v>200</v>
      </c>
      <c r="E127" s="17" t="s">
        <v>76</v>
      </c>
      <c r="F127" s="33">
        <v>440</v>
      </c>
      <c r="G127" s="49">
        <f t="shared" si="2"/>
        <v>20766.09</v>
      </c>
      <c r="H127" s="90" t="s">
        <v>99</v>
      </c>
      <c r="I127" s="56"/>
    </row>
    <row r="128" spans="1:9" s="57" customFormat="1" x14ac:dyDescent="0.45">
      <c r="A128" s="85">
        <v>42654</v>
      </c>
      <c r="B128" s="32" t="s">
        <v>13</v>
      </c>
      <c r="C128" s="17" t="s">
        <v>196</v>
      </c>
      <c r="D128" s="28" t="s">
        <v>197</v>
      </c>
      <c r="E128" s="17" t="s">
        <v>118</v>
      </c>
      <c r="F128" s="33">
        <v>-110.35</v>
      </c>
      <c r="G128" s="49">
        <f t="shared" si="2"/>
        <v>20655.740000000002</v>
      </c>
      <c r="H128" s="90" t="s">
        <v>99</v>
      </c>
      <c r="I128" s="56"/>
    </row>
    <row r="129" spans="1:9" s="57" customFormat="1" x14ac:dyDescent="0.45">
      <c r="A129" s="85">
        <v>42657</v>
      </c>
      <c r="B129" s="32" t="s">
        <v>13</v>
      </c>
      <c r="C129" s="17" t="s">
        <v>78</v>
      </c>
      <c r="D129" s="28" t="s">
        <v>303</v>
      </c>
      <c r="E129" s="17" t="s">
        <v>121</v>
      </c>
      <c r="F129" s="33">
        <v>-1977.74</v>
      </c>
      <c r="G129" s="49">
        <f t="shared" si="2"/>
        <v>18678</v>
      </c>
      <c r="H129" s="90" t="s">
        <v>99</v>
      </c>
      <c r="I129" s="56"/>
    </row>
    <row r="130" spans="1:9" x14ac:dyDescent="0.45">
      <c r="A130" s="85">
        <v>42674</v>
      </c>
      <c r="B130" s="32" t="s">
        <v>18</v>
      </c>
      <c r="C130" s="17" t="s">
        <v>155</v>
      </c>
      <c r="D130" s="11" t="s">
        <v>29</v>
      </c>
      <c r="E130" s="17" t="s">
        <v>29</v>
      </c>
      <c r="F130" s="12">
        <v>0.45</v>
      </c>
      <c r="G130" s="14">
        <f t="shared" si="2"/>
        <v>18678.45</v>
      </c>
      <c r="H130" s="93" t="s">
        <v>99</v>
      </c>
      <c r="I130" s="5">
        <v>18439.34</v>
      </c>
    </row>
    <row r="131" spans="1:9" x14ac:dyDescent="0.45">
      <c r="A131" s="85">
        <v>42681</v>
      </c>
      <c r="B131" s="32" t="s">
        <v>18</v>
      </c>
      <c r="C131" s="17" t="s">
        <v>155</v>
      </c>
      <c r="D131" s="11" t="s">
        <v>286</v>
      </c>
      <c r="E131" s="17" t="s">
        <v>76</v>
      </c>
      <c r="F131" s="12">
        <v>1170</v>
      </c>
      <c r="G131" s="14">
        <f>G130+F131</f>
        <v>19848.45</v>
      </c>
      <c r="H131" s="90" t="s">
        <v>99</v>
      </c>
    </row>
    <row r="132" spans="1:9" x14ac:dyDescent="0.45">
      <c r="A132" s="85">
        <v>42695</v>
      </c>
      <c r="B132" s="32">
        <v>251</v>
      </c>
      <c r="C132" s="17" t="s">
        <v>178</v>
      </c>
      <c r="D132" s="11" t="s">
        <v>242</v>
      </c>
      <c r="E132" s="17" t="s">
        <v>113</v>
      </c>
      <c r="F132" s="12">
        <v>-255</v>
      </c>
      <c r="G132" s="14">
        <f>G131+F132</f>
        <v>19593.45</v>
      </c>
      <c r="H132" s="86" t="s">
        <v>98</v>
      </c>
    </row>
    <row r="133" spans="1:9" x14ac:dyDescent="0.45">
      <c r="A133" s="85">
        <v>42695</v>
      </c>
      <c r="B133" s="32">
        <v>252</v>
      </c>
      <c r="C133" s="17" t="s">
        <v>162</v>
      </c>
      <c r="D133" s="11" t="s">
        <v>243</v>
      </c>
      <c r="E133" s="17" t="s">
        <v>113</v>
      </c>
      <c r="F133" s="12">
        <v>-400</v>
      </c>
      <c r="G133" s="14">
        <f t="shared" si="2"/>
        <v>19193.45</v>
      </c>
      <c r="H133" s="91"/>
    </row>
    <row r="134" spans="1:9" x14ac:dyDescent="0.45">
      <c r="A134" s="85">
        <v>42695</v>
      </c>
      <c r="B134" s="32">
        <v>253</v>
      </c>
      <c r="C134" s="17" t="s">
        <v>190</v>
      </c>
      <c r="D134" s="11" t="s">
        <v>244</v>
      </c>
      <c r="E134" s="17" t="s">
        <v>113</v>
      </c>
      <c r="F134" s="12">
        <v>-160</v>
      </c>
      <c r="G134" s="14">
        <f>G133+F134</f>
        <v>19033.45</v>
      </c>
      <c r="H134" s="86" t="s">
        <v>98</v>
      </c>
    </row>
    <row r="135" spans="1:9" x14ac:dyDescent="0.45">
      <c r="A135" s="85">
        <v>42695</v>
      </c>
      <c r="B135" s="32">
        <v>254</v>
      </c>
      <c r="C135" s="17" t="s">
        <v>182</v>
      </c>
      <c r="D135" s="11" t="s">
        <v>244</v>
      </c>
      <c r="E135" s="17" t="s">
        <v>113</v>
      </c>
      <c r="F135" s="12">
        <v>-160</v>
      </c>
      <c r="G135" s="14">
        <f t="shared" si="2"/>
        <v>18873.45</v>
      </c>
      <c r="H135" s="86" t="s">
        <v>98</v>
      </c>
    </row>
    <row r="136" spans="1:9" x14ac:dyDescent="0.45">
      <c r="A136" s="85">
        <v>42695</v>
      </c>
      <c r="B136" s="32">
        <v>255</v>
      </c>
      <c r="C136" s="17" t="s">
        <v>183</v>
      </c>
      <c r="D136" s="11" t="s">
        <v>244</v>
      </c>
      <c r="E136" s="17" t="s">
        <v>113</v>
      </c>
      <c r="F136" s="12">
        <v>-160</v>
      </c>
      <c r="G136" s="14">
        <f t="shared" si="2"/>
        <v>18713.45</v>
      </c>
      <c r="H136" s="86" t="s">
        <v>98</v>
      </c>
    </row>
    <row r="137" spans="1:9" x14ac:dyDescent="0.45">
      <c r="A137" s="85">
        <v>42695</v>
      </c>
      <c r="B137" s="32">
        <v>256</v>
      </c>
      <c r="C137" s="17" t="s">
        <v>247</v>
      </c>
      <c r="D137" s="11" t="s">
        <v>248</v>
      </c>
      <c r="E137" s="17" t="s">
        <v>34</v>
      </c>
      <c r="F137" s="12">
        <v>-40</v>
      </c>
      <c r="G137" s="14">
        <f t="shared" si="2"/>
        <v>18673.45</v>
      </c>
      <c r="H137" s="86" t="s">
        <v>98</v>
      </c>
    </row>
    <row r="138" spans="1:9" x14ac:dyDescent="0.45">
      <c r="A138" s="85">
        <v>42695</v>
      </c>
      <c r="B138" s="32">
        <v>257</v>
      </c>
      <c r="C138" s="17" t="s">
        <v>245</v>
      </c>
      <c r="D138" s="11" t="s">
        <v>246</v>
      </c>
      <c r="E138" s="17" t="s">
        <v>41</v>
      </c>
      <c r="F138" s="12">
        <v>-70</v>
      </c>
      <c r="G138" s="14">
        <f t="shared" si="2"/>
        <v>18603.45</v>
      </c>
      <c r="H138" s="86" t="s">
        <v>98</v>
      </c>
    </row>
    <row r="139" spans="1:9" x14ac:dyDescent="0.45">
      <c r="A139" s="85">
        <v>42695</v>
      </c>
      <c r="B139" s="32">
        <v>258</v>
      </c>
      <c r="C139" s="17" t="s">
        <v>249</v>
      </c>
      <c r="D139" s="11" t="s">
        <v>246</v>
      </c>
      <c r="E139" s="17" t="s">
        <v>41</v>
      </c>
      <c r="F139" s="12">
        <v>-140</v>
      </c>
      <c r="G139" s="14">
        <f t="shared" si="2"/>
        <v>18463.45</v>
      </c>
      <c r="H139" s="86" t="s">
        <v>98</v>
      </c>
    </row>
    <row r="140" spans="1:9" x14ac:dyDescent="0.45">
      <c r="A140" s="85">
        <v>42695</v>
      </c>
      <c r="B140" s="32">
        <v>259</v>
      </c>
      <c r="C140" s="17" t="s">
        <v>250</v>
      </c>
      <c r="D140" s="11" t="s">
        <v>246</v>
      </c>
      <c r="E140" s="17" t="s">
        <v>41</v>
      </c>
      <c r="F140" s="12">
        <v>-70</v>
      </c>
      <c r="G140" s="14">
        <f t="shared" si="2"/>
        <v>18393.45</v>
      </c>
      <c r="H140" s="86" t="s">
        <v>98</v>
      </c>
    </row>
    <row r="141" spans="1:9" x14ac:dyDescent="0.45">
      <c r="A141" s="85">
        <v>42695</v>
      </c>
      <c r="B141" s="32">
        <v>260</v>
      </c>
      <c r="C141" s="17" t="s">
        <v>117</v>
      </c>
      <c r="D141" s="11" t="s">
        <v>251</v>
      </c>
      <c r="E141" s="17" t="s">
        <v>53</v>
      </c>
      <c r="F141" s="12">
        <v>-140</v>
      </c>
      <c r="G141" s="14">
        <f t="shared" si="2"/>
        <v>18253.45</v>
      </c>
      <c r="H141" s="86" t="s">
        <v>98</v>
      </c>
    </row>
    <row r="142" spans="1:9" x14ac:dyDescent="0.45">
      <c r="A142" s="85">
        <v>42695</v>
      </c>
      <c r="B142" s="32">
        <v>261</v>
      </c>
      <c r="C142" s="17" t="s">
        <v>68</v>
      </c>
      <c r="D142" s="11" t="s">
        <v>252</v>
      </c>
      <c r="E142" s="17" t="s">
        <v>41</v>
      </c>
      <c r="F142" s="12">
        <v>-70</v>
      </c>
      <c r="G142" s="14">
        <f t="shared" si="2"/>
        <v>18183.45</v>
      </c>
      <c r="H142" s="86" t="s">
        <v>98</v>
      </c>
    </row>
    <row r="143" spans="1:9" x14ac:dyDescent="0.45">
      <c r="A143" s="85">
        <v>42695</v>
      </c>
      <c r="B143" s="32">
        <v>262</v>
      </c>
      <c r="C143" s="17" t="s">
        <v>72</v>
      </c>
      <c r="D143" s="11" t="s">
        <v>253</v>
      </c>
      <c r="E143" s="17" t="s">
        <v>41</v>
      </c>
      <c r="F143" s="12">
        <v>-70</v>
      </c>
      <c r="G143" s="14">
        <f t="shared" si="2"/>
        <v>18113.45</v>
      </c>
      <c r="H143" s="86" t="s">
        <v>98</v>
      </c>
    </row>
    <row r="144" spans="1:9" x14ac:dyDescent="0.45">
      <c r="A144" s="85">
        <v>42695</v>
      </c>
      <c r="B144" s="32">
        <v>263</v>
      </c>
      <c r="C144" s="17" t="s">
        <v>254</v>
      </c>
      <c r="D144" s="11" t="s">
        <v>255</v>
      </c>
      <c r="E144" s="17" t="s">
        <v>41</v>
      </c>
      <c r="F144" s="12">
        <v>-70</v>
      </c>
      <c r="G144" s="14">
        <f t="shared" si="2"/>
        <v>18043.45</v>
      </c>
      <c r="H144" s="86" t="s">
        <v>98</v>
      </c>
    </row>
    <row r="145" spans="1:8" x14ac:dyDescent="0.45">
      <c r="A145" s="85">
        <v>42695</v>
      </c>
      <c r="B145" s="32">
        <v>264</v>
      </c>
      <c r="C145" s="17" t="s">
        <v>47</v>
      </c>
      <c r="D145" s="11" t="s">
        <v>256</v>
      </c>
      <c r="E145" s="17" t="s">
        <v>41</v>
      </c>
      <c r="F145" s="12">
        <v>-140</v>
      </c>
      <c r="G145" s="14">
        <f t="shared" si="2"/>
        <v>17903.45</v>
      </c>
      <c r="H145" s="86" t="s">
        <v>98</v>
      </c>
    </row>
    <row r="146" spans="1:8" x14ac:dyDescent="0.45">
      <c r="A146" s="85">
        <v>42695</v>
      </c>
      <c r="B146" s="32">
        <v>265</v>
      </c>
      <c r="C146" s="17" t="s">
        <v>257</v>
      </c>
      <c r="D146" s="11" t="s">
        <v>258</v>
      </c>
      <c r="E146" s="17" t="s">
        <v>41</v>
      </c>
      <c r="F146" s="12">
        <v>-70</v>
      </c>
      <c r="G146" s="14">
        <f t="shared" si="2"/>
        <v>17833.45</v>
      </c>
      <c r="H146" s="91"/>
    </row>
    <row r="147" spans="1:8" x14ac:dyDescent="0.45">
      <c r="A147" s="85">
        <v>42695</v>
      </c>
      <c r="B147" s="32">
        <v>266</v>
      </c>
      <c r="C147" s="17" t="s">
        <v>42</v>
      </c>
      <c r="D147" s="11" t="s">
        <v>259</v>
      </c>
      <c r="E147" s="17" t="s">
        <v>41</v>
      </c>
      <c r="F147" s="12">
        <v>-70</v>
      </c>
      <c r="G147" s="14">
        <f t="shared" si="2"/>
        <v>17763.45</v>
      </c>
      <c r="H147" s="86" t="s">
        <v>98</v>
      </c>
    </row>
    <row r="148" spans="1:8" x14ac:dyDescent="0.45">
      <c r="A148" s="85">
        <v>42695</v>
      </c>
      <c r="B148" s="32">
        <v>267</v>
      </c>
      <c r="C148" s="17" t="s">
        <v>260</v>
      </c>
      <c r="D148" s="11" t="s">
        <v>261</v>
      </c>
      <c r="E148" s="17" t="s">
        <v>41</v>
      </c>
      <c r="F148" s="12">
        <v>-140</v>
      </c>
      <c r="G148" s="14">
        <f t="shared" si="2"/>
        <v>17623.45</v>
      </c>
      <c r="H148" s="86" t="s">
        <v>98</v>
      </c>
    </row>
    <row r="149" spans="1:8" x14ac:dyDescent="0.45">
      <c r="A149" s="85">
        <v>42695</v>
      </c>
      <c r="B149" s="32">
        <v>268</v>
      </c>
      <c r="C149" s="17" t="s">
        <v>62</v>
      </c>
      <c r="D149" s="11" t="s">
        <v>262</v>
      </c>
      <c r="E149" s="17" t="s">
        <v>53</v>
      </c>
      <c r="F149" s="12">
        <v>-70</v>
      </c>
      <c r="G149" s="14">
        <f t="shared" si="2"/>
        <v>17553.45</v>
      </c>
      <c r="H149" s="91"/>
    </row>
    <row r="150" spans="1:8" x14ac:dyDescent="0.45">
      <c r="A150" s="85">
        <v>42695</v>
      </c>
      <c r="B150" s="32">
        <v>269</v>
      </c>
      <c r="C150" s="17" t="s">
        <v>64</v>
      </c>
      <c r="D150" s="11" t="s">
        <v>263</v>
      </c>
      <c r="E150" s="17" t="s">
        <v>41</v>
      </c>
      <c r="F150" s="12">
        <v>-70</v>
      </c>
      <c r="G150" s="14">
        <f t="shared" si="2"/>
        <v>17483.45</v>
      </c>
      <c r="H150" s="86" t="s">
        <v>98</v>
      </c>
    </row>
    <row r="151" spans="1:8" x14ac:dyDescent="0.45">
      <c r="A151" s="85">
        <v>42695</v>
      </c>
      <c r="B151" s="32">
        <v>270</v>
      </c>
      <c r="C151" s="17" t="s">
        <v>51</v>
      </c>
      <c r="D151" s="11" t="s">
        <v>264</v>
      </c>
      <c r="E151" s="17" t="s">
        <v>53</v>
      </c>
      <c r="F151" s="12">
        <v>-140</v>
      </c>
      <c r="G151" s="14">
        <f t="shared" si="2"/>
        <v>17343.45</v>
      </c>
      <c r="H151" s="86" t="s">
        <v>98</v>
      </c>
    </row>
    <row r="152" spans="1:8" x14ac:dyDescent="0.45">
      <c r="A152" s="85">
        <v>42695</v>
      </c>
      <c r="B152" s="32">
        <v>271</v>
      </c>
      <c r="C152" s="17" t="s">
        <v>265</v>
      </c>
      <c r="D152" s="11" t="s">
        <v>266</v>
      </c>
      <c r="E152" s="17" t="s">
        <v>41</v>
      </c>
      <c r="F152" s="12">
        <v>-70</v>
      </c>
      <c r="G152" s="14">
        <f t="shared" si="2"/>
        <v>17273.45</v>
      </c>
      <c r="H152" s="86" t="s">
        <v>98</v>
      </c>
    </row>
    <row r="153" spans="1:8" x14ac:dyDescent="0.45">
      <c r="A153" s="85">
        <v>42695</v>
      </c>
      <c r="B153" s="32">
        <v>272</v>
      </c>
      <c r="C153" s="17" t="s">
        <v>45</v>
      </c>
      <c r="D153" s="11" t="s">
        <v>267</v>
      </c>
      <c r="E153" s="17" t="s">
        <v>41</v>
      </c>
      <c r="F153" s="12">
        <v>-70</v>
      </c>
      <c r="G153" s="14">
        <f t="shared" si="2"/>
        <v>17203.45</v>
      </c>
      <c r="H153" s="86" t="s">
        <v>98</v>
      </c>
    </row>
    <row r="154" spans="1:8" x14ac:dyDescent="0.45">
      <c r="A154" s="85">
        <v>42695</v>
      </c>
      <c r="B154" s="32">
        <v>273</v>
      </c>
      <c r="C154" s="17" t="s">
        <v>268</v>
      </c>
      <c r="D154" s="11" t="s">
        <v>269</v>
      </c>
      <c r="E154" s="17" t="s">
        <v>41</v>
      </c>
      <c r="F154" s="12">
        <v>-70</v>
      </c>
      <c r="G154" s="14">
        <f t="shared" si="2"/>
        <v>17133.45</v>
      </c>
      <c r="H154" s="91"/>
    </row>
    <row r="155" spans="1:8" x14ac:dyDescent="0.45">
      <c r="A155" s="85">
        <v>42695</v>
      </c>
      <c r="B155" s="32">
        <v>274</v>
      </c>
      <c r="C155" s="17" t="s">
        <v>60</v>
      </c>
      <c r="D155" s="11" t="s">
        <v>270</v>
      </c>
      <c r="E155" s="17" t="s">
        <v>41</v>
      </c>
      <c r="F155" s="12">
        <v>-140</v>
      </c>
      <c r="G155" s="14">
        <f t="shared" ref="G155:G167" si="3">G154+F155</f>
        <v>16993.45</v>
      </c>
      <c r="H155" s="91"/>
    </row>
    <row r="156" spans="1:8" x14ac:dyDescent="0.45">
      <c r="A156" s="85">
        <v>42695</v>
      </c>
      <c r="B156" s="32">
        <v>275</v>
      </c>
      <c r="C156" s="17" t="s">
        <v>81</v>
      </c>
      <c r="D156" s="11" t="s">
        <v>291</v>
      </c>
      <c r="E156" s="17" t="s">
        <v>41</v>
      </c>
      <c r="F156" s="12">
        <v>-80</v>
      </c>
      <c r="G156" s="14">
        <f t="shared" si="3"/>
        <v>16913.45</v>
      </c>
      <c r="H156" s="86" t="s">
        <v>98</v>
      </c>
    </row>
    <row r="157" spans="1:8" x14ac:dyDescent="0.45">
      <c r="A157" s="85">
        <v>42697</v>
      </c>
      <c r="B157" s="32" t="s">
        <v>13</v>
      </c>
      <c r="C157" s="17" t="s">
        <v>161</v>
      </c>
      <c r="D157" s="11" t="s">
        <v>288</v>
      </c>
      <c r="E157" s="17" t="s">
        <v>118</v>
      </c>
      <c r="F157" s="12">
        <v>-55.98</v>
      </c>
      <c r="G157" s="14">
        <f t="shared" si="3"/>
        <v>16857.47</v>
      </c>
      <c r="H157" s="93" t="s">
        <v>99</v>
      </c>
    </row>
    <row r="158" spans="1:8" x14ac:dyDescent="0.45">
      <c r="A158" s="85">
        <v>42697</v>
      </c>
      <c r="B158" s="32" t="s">
        <v>13</v>
      </c>
      <c r="C158" s="17" t="s">
        <v>289</v>
      </c>
      <c r="D158" s="11" t="s">
        <v>290</v>
      </c>
      <c r="E158" s="17" t="s">
        <v>113</v>
      </c>
      <c r="F158" s="12">
        <v>-52.99</v>
      </c>
      <c r="G158" s="14">
        <f t="shared" si="3"/>
        <v>16804.48</v>
      </c>
      <c r="H158" s="93" t="s">
        <v>99</v>
      </c>
    </row>
    <row r="159" spans="1:8" x14ac:dyDescent="0.45">
      <c r="A159" s="85">
        <v>42697</v>
      </c>
      <c r="B159" s="32" t="s">
        <v>13</v>
      </c>
      <c r="C159" s="17" t="s">
        <v>14</v>
      </c>
      <c r="D159" s="28" t="s">
        <v>294</v>
      </c>
      <c r="E159" s="17" t="s">
        <v>15</v>
      </c>
      <c r="F159" s="33">
        <v>-18.8</v>
      </c>
      <c r="G159" s="49">
        <f t="shared" si="3"/>
        <v>16785.68</v>
      </c>
      <c r="H159" s="90" t="s">
        <v>99</v>
      </c>
    </row>
    <row r="160" spans="1:8" x14ac:dyDescent="0.45">
      <c r="A160" s="85">
        <v>42699</v>
      </c>
      <c r="B160" s="32" t="s">
        <v>13</v>
      </c>
      <c r="C160" s="17" t="s">
        <v>78</v>
      </c>
      <c r="D160" s="11" t="s">
        <v>236</v>
      </c>
      <c r="E160" s="17" t="s">
        <v>121</v>
      </c>
      <c r="F160" s="12">
        <v>-649</v>
      </c>
      <c r="G160" s="14">
        <f t="shared" si="3"/>
        <v>16136.68</v>
      </c>
      <c r="H160" s="93" t="s">
        <v>99</v>
      </c>
    </row>
    <row r="161" spans="1:11" x14ac:dyDescent="0.45">
      <c r="A161" s="85">
        <v>42704</v>
      </c>
      <c r="B161" s="32" t="s">
        <v>18</v>
      </c>
      <c r="C161" s="17" t="s">
        <v>155</v>
      </c>
      <c r="D161" s="11" t="s">
        <v>29</v>
      </c>
      <c r="E161" s="17" t="s">
        <v>29</v>
      </c>
      <c r="F161" s="12">
        <v>0.61</v>
      </c>
      <c r="G161" s="14">
        <f t="shared" si="3"/>
        <v>16137.29</v>
      </c>
      <c r="H161" s="93" t="s">
        <v>99</v>
      </c>
      <c r="I161" s="5">
        <v>17173.18</v>
      </c>
    </row>
    <row r="162" spans="1:11" x14ac:dyDescent="0.45">
      <c r="A162" s="85">
        <v>42716</v>
      </c>
      <c r="B162" s="32" t="s">
        <v>13</v>
      </c>
      <c r="C162" s="17" t="s">
        <v>78</v>
      </c>
      <c r="D162" s="28" t="s">
        <v>302</v>
      </c>
      <c r="E162" s="17" t="s">
        <v>76</v>
      </c>
      <c r="F162" s="33">
        <v>-432.5</v>
      </c>
      <c r="G162" s="49">
        <f t="shared" si="3"/>
        <v>15704.79</v>
      </c>
      <c r="H162" s="93" t="s">
        <v>99</v>
      </c>
    </row>
    <row r="163" spans="1:11" x14ac:dyDescent="0.45">
      <c r="A163" s="92">
        <v>42716</v>
      </c>
      <c r="B163" s="10" t="s">
        <v>18</v>
      </c>
      <c r="C163" s="17" t="s">
        <v>155</v>
      </c>
      <c r="D163" s="11" t="s">
        <v>286</v>
      </c>
      <c r="E163" s="17" t="s">
        <v>76</v>
      </c>
      <c r="F163" s="12">
        <v>12690</v>
      </c>
      <c r="G163" s="14">
        <f t="shared" si="3"/>
        <v>28394.79</v>
      </c>
      <c r="H163" s="93" t="s">
        <v>99</v>
      </c>
    </row>
    <row r="164" spans="1:11" x14ac:dyDescent="0.45">
      <c r="A164" s="92">
        <v>42727</v>
      </c>
      <c r="B164" s="10" t="s">
        <v>13</v>
      </c>
      <c r="C164" s="17" t="s">
        <v>78</v>
      </c>
      <c r="D164" s="11" t="s">
        <v>295</v>
      </c>
      <c r="E164" s="17" t="s">
        <v>76</v>
      </c>
      <c r="F164" s="12">
        <v>-253.65</v>
      </c>
      <c r="G164" s="14">
        <f t="shared" si="3"/>
        <v>28141.14</v>
      </c>
      <c r="H164" s="93" t="s">
        <v>99</v>
      </c>
      <c r="I164" s="5">
        <v>29031.74</v>
      </c>
      <c r="K164" s="5"/>
    </row>
    <row r="165" spans="1:11" x14ac:dyDescent="0.45">
      <c r="A165" s="92">
        <v>42734</v>
      </c>
      <c r="B165" s="10" t="s">
        <v>18</v>
      </c>
      <c r="C165" s="17" t="s">
        <v>155</v>
      </c>
      <c r="D165" s="11" t="s">
        <v>29</v>
      </c>
      <c r="E165" s="17" t="s">
        <v>29</v>
      </c>
      <c r="F165" s="12">
        <v>0.6</v>
      </c>
      <c r="G165" s="14">
        <f t="shared" si="3"/>
        <v>28141.739999999998</v>
      </c>
      <c r="H165" s="93" t="s">
        <v>99</v>
      </c>
      <c r="I165" s="5">
        <v>28392.63</v>
      </c>
      <c r="J165" s="5"/>
    </row>
    <row r="166" spans="1:11" x14ac:dyDescent="0.45">
      <c r="A166" s="92"/>
      <c r="B166" s="10"/>
      <c r="C166" s="17"/>
      <c r="D166" s="11"/>
      <c r="E166" s="17"/>
      <c r="F166" s="12"/>
      <c r="G166" s="14">
        <f t="shared" si="3"/>
        <v>28141.739999999998</v>
      </c>
      <c r="H166" s="93"/>
      <c r="J166" s="5"/>
      <c r="K166" s="5"/>
    </row>
    <row r="167" spans="1:11" x14ac:dyDescent="0.45">
      <c r="A167" s="94"/>
      <c r="B167" s="67"/>
      <c r="C167" s="68"/>
      <c r="D167" s="69"/>
      <c r="E167" s="68"/>
      <c r="F167" s="70"/>
      <c r="G167" s="71">
        <f t="shared" si="3"/>
        <v>28141.739999999998</v>
      </c>
      <c r="H167" s="95"/>
    </row>
    <row r="168" spans="1:11" x14ac:dyDescent="0.45">
      <c r="E168" s="18" t="s">
        <v>30</v>
      </c>
      <c r="F168" s="19">
        <f>SUM(F5:F167)</f>
        <v>-7433.869999999999</v>
      </c>
      <c r="G168" s="19">
        <f>G167</f>
        <v>28141.739999999998</v>
      </c>
    </row>
    <row r="169" spans="1:11" x14ac:dyDescent="0.45">
      <c r="F169" s="5"/>
      <c r="G169" s="5"/>
    </row>
    <row r="170" spans="1:11" x14ac:dyDescent="0.45">
      <c r="F170" s="5"/>
      <c r="G170" s="5"/>
      <c r="I170" s="5">
        <v>260</v>
      </c>
      <c r="J170" t="s">
        <v>301</v>
      </c>
    </row>
    <row r="171" spans="1:11" x14ac:dyDescent="0.45">
      <c r="A171"/>
      <c r="B171"/>
      <c r="F171" s="5"/>
      <c r="G171" s="5"/>
    </row>
    <row r="172" spans="1:11" x14ac:dyDescent="0.45">
      <c r="A172"/>
      <c r="B172"/>
      <c r="F172" s="5"/>
      <c r="G172" s="5"/>
    </row>
    <row r="173" spans="1:11" x14ac:dyDescent="0.45">
      <c r="A173"/>
      <c r="B173"/>
      <c r="F173" s="5"/>
      <c r="G173" s="5"/>
    </row>
    <row r="174" spans="1:11" x14ac:dyDescent="0.45">
      <c r="A174"/>
      <c r="B174"/>
      <c r="F174" s="5"/>
      <c r="G174" s="5"/>
    </row>
    <row r="175" spans="1:11" x14ac:dyDescent="0.45">
      <c r="A175"/>
      <c r="B175"/>
      <c r="F175" s="5"/>
      <c r="G175" s="5"/>
    </row>
    <row r="176" spans="1:11" x14ac:dyDescent="0.45">
      <c r="A176"/>
      <c r="B176"/>
      <c r="F176" s="5"/>
      <c r="G176" s="5"/>
    </row>
    <row r="177" spans="1:7" x14ac:dyDescent="0.45">
      <c r="A177"/>
      <c r="B177"/>
      <c r="F177" s="5"/>
      <c r="G177" s="5"/>
    </row>
    <row r="178" spans="1:7" x14ac:dyDescent="0.45">
      <c r="A178"/>
      <c r="B178"/>
      <c r="F178" s="5"/>
      <c r="G178" s="5"/>
    </row>
    <row r="179" spans="1:7" x14ac:dyDescent="0.45">
      <c r="A179"/>
      <c r="B179"/>
      <c r="F179" s="5"/>
      <c r="G179" s="5"/>
    </row>
    <row r="180" spans="1:7" x14ac:dyDescent="0.45">
      <c r="A180"/>
      <c r="B180"/>
      <c r="F180" s="5"/>
      <c r="G180" s="5"/>
    </row>
    <row r="181" spans="1:7" x14ac:dyDescent="0.45">
      <c r="A181"/>
      <c r="B181"/>
      <c r="F181" s="5"/>
      <c r="G181" s="5"/>
    </row>
    <row r="182" spans="1:7" x14ac:dyDescent="0.45">
      <c r="A182"/>
      <c r="B182"/>
      <c r="F182" s="5"/>
      <c r="G182" s="5"/>
    </row>
    <row r="183" spans="1:7" x14ac:dyDescent="0.45">
      <c r="A183"/>
      <c r="B183"/>
      <c r="F183" s="5"/>
      <c r="G183" s="5"/>
    </row>
    <row r="184" spans="1:7" x14ac:dyDescent="0.45">
      <c r="A184"/>
      <c r="B184"/>
      <c r="F184" s="5"/>
      <c r="G184" s="5"/>
    </row>
    <row r="185" spans="1:7" x14ac:dyDescent="0.45">
      <c r="A185"/>
      <c r="B185"/>
      <c r="F185" s="5"/>
      <c r="G185" s="5"/>
    </row>
    <row r="186" spans="1:7" x14ac:dyDescent="0.45">
      <c r="A186"/>
      <c r="B186"/>
      <c r="F186" s="5"/>
      <c r="G186" s="5"/>
    </row>
    <row r="187" spans="1:7" x14ac:dyDescent="0.45">
      <c r="A187"/>
      <c r="B187"/>
      <c r="F187" s="5"/>
      <c r="G187" s="5"/>
    </row>
    <row r="188" spans="1:7" x14ac:dyDescent="0.45">
      <c r="A188"/>
      <c r="B188"/>
      <c r="F188" s="5"/>
      <c r="G188" s="5"/>
    </row>
    <row r="189" spans="1:7" x14ac:dyDescent="0.45">
      <c r="A189"/>
      <c r="B189"/>
      <c r="F189" s="5"/>
      <c r="G189" s="5"/>
    </row>
    <row r="190" spans="1:7" x14ac:dyDescent="0.45">
      <c r="A190"/>
      <c r="B190"/>
      <c r="F190" s="5"/>
      <c r="G190" s="5"/>
    </row>
    <row r="191" spans="1:7" x14ac:dyDescent="0.45">
      <c r="A191"/>
      <c r="B191"/>
      <c r="F191" s="5"/>
      <c r="G191" s="5"/>
    </row>
    <row r="192" spans="1:7" x14ac:dyDescent="0.45">
      <c r="A192"/>
      <c r="B192"/>
      <c r="F192" s="5"/>
      <c r="G192" s="5"/>
    </row>
    <row r="193" spans="1:7" x14ac:dyDescent="0.45">
      <c r="A193"/>
      <c r="B193"/>
      <c r="F193" s="5"/>
      <c r="G193" s="5"/>
    </row>
    <row r="194" spans="1:7" x14ac:dyDescent="0.45">
      <c r="A194"/>
      <c r="B194"/>
      <c r="F194" s="5"/>
      <c r="G194" s="5"/>
    </row>
    <row r="195" spans="1:7" x14ac:dyDescent="0.45">
      <c r="A195"/>
      <c r="B195"/>
      <c r="F195" s="5"/>
      <c r="G195" s="5"/>
    </row>
    <row r="196" spans="1:7" x14ac:dyDescent="0.45">
      <c r="A196"/>
      <c r="B196"/>
      <c r="F196" s="5"/>
      <c r="G196" s="5"/>
    </row>
    <row r="197" spans="1:7" x14ac:dyDescent="0.45">
      <c r="A197"/>
      <c r="B197"/>
      <c r="F197" s="5"/>
      <c r="G197" s="5"/>
    </row>
    <row r="198" spans="1:7" x14ac:dyDescent="0.45">
      <c r="A198"/>
      <c r="B198"/>
      <c r="F198" s="5"/>
      <c r="G198" s="5"/>
    </row>
    <row r="199" spans="1:7" x14ac:dyDescent="0.45">
      <c r="A199"/>
      <c r="B199"/>
      <c r="F199" s="5"/>
      <c r="G199" s="5"/>
    </row>
    <row r="200" spans="1:7" x14ac:dyDescent="0.45">
      <c r="A200"/>
      <c r="B200"/>
      <c r="F200" s="5"/>
      <c r="G200" s="5"/>
    </row>
    <row r="201" spans="1:7" x14ac:dyDescent="0.45">
      <c r="A201"/>
      <c r="B201"/>
      <c r="F201" s="5"/>
      <c r="G201" s="5"/>
    </row>
    <row r="202" spans="1:7" x14ac:dyDescent="0.45">
      <c r="A202"/>
      <c r="B202"/>
      <c r="F202" s="5"/>
      <c r="G202" s="5"/>
    </row>
    <row r="203" spans="1:7" x14ac:dyDescent="0.45">
      <c r="A203"/>
      <c r="B203"/>
      <c r="F203" s="5"/>
      <c r="G203" s="5"/>
    </row>
    <row r="204" spans="1:7" x14ac:dyDescent="0.45">
      <c r="A204"/>
      <c r="B204"/>
      <c r="F204" s="5"/>
      <c r="G204" s="5"/>
    </row>
    <row r="205" spans="1:7" x14ac:dyDescent="0.45">
      <c r="A205"/>
      <c r="B205"/>
      <c r="F205" s="5"/>
      <c r="G205" s="5"/>
    </row>
    <row r="206" spans="1:7" x14ac:dyDescent="0.45">
      <c r="A206"/>
      <c r="B206"/>
      <c r="F206" s="5"/>
      <c r="G206" s="5"/>
    </row>
    <row r="207" spans="1:7" x14ac:dyDescent="0.45">
      <c r="A207"/>
      <c r="B207"/>
      <c r="F207" s="5"/>
      <c r="G207" s="5"/>
    </row>
    <row r="208" spans="1:7" x14ac:dyDescent="0.45">
      <c r="A208"/>
      <c r="B208"/>
      <c r="F208" s="5"/>
      <c r="G208" s="5"/>
    </row>
    <row r="209" spans="1:7" x14ac:dyDescent="0.45">
      <c r="A209"/>
      <c r="B209"/>
      <c r="F209" s="5"/>
      <c r="G209" s="5"/>
    </row>
    <row r="210" spans="1:7" x14ac:dyDescent="0.45">
      <c r="A210"/>
      <c r="B210"/>
      <c r="F210" s="5"/>
      <c r="G210" s="5"/>
    </row>
    <row r="211" spans="1:7" x14ac:dyDescent="0.45">
      <c r="A211"/>
      <c r="B211"/>
      <c r="F211" s="5"/>
      <c r="G211" s="5"/>
    </row>
    <row r="212" spans="1:7" x14ac:dyDescent="0.45">
      <c r="A212"/>
      <c r="B212"/>
      <c r="F212" s="5"/>
      <c r="G212" s="5"/>
    </row>
    <row r="213" spans="1:7" x14ac:dyDescent="0.45">
      <c r="A213"/>
      <c r="B213"/>
      <c r="F213" s="5"/>
      <c r="G213" s="5"/>
    </row>
    <row r="214" spans="1:7" x14ac:dyDescent="0.45">
      <c r="A214"/>
      <c r="B214"/>
      <c r="F214" s="5"/>
      <c r="G214" s="5"/>
    </row>
    <row r="215" spans="1:7" x14ac:dyDescent="0.45">
      <c r="A215"/>
      <c r="B215"/>
      <c r="F215" s="5"/>
      <c r="G215" s="5"/>
    </row>
    <row r="216" spans="1:7" x14ac:dyDescent="0.45">
      <c r="A216"/>
      <c r="B216"/>
      <c r="F216" s="5"/>
      <c r="G216" s="5"/>
    </row>
    <row r="217" spans="1:7" x14ac:dyDescent="0.45">
      <c r="A217"/>
      <c r="B217"/>
      <c r="F217" s="5"/>
      <c r="G217" s="5"/>
    </row>
    <row r="218" spans="1:7" x14ac:dyDescent="0.45">
      <c r="A218"/>
      <c r="B218"/>
      <c r="F218" s="5"/>
      <c r="G218" s="5"/>
    </row>
    <row r="219" spans="1:7" x14ac:dyDescent="0.45">
      <c r="A219"/>
      <c r="B219"/>
      <c r="F219" s="5"/>
      <c r="G219" s="5"/>
    </row>
    <row r="220" spans="1:7" x14ac:dyDescent="0.45">
      <c r="A220"/>
      <c r="B220"/>
      <c r="F220" s="5"/>
      <c r="G220" s="5"/>
    </row>
    <row r="221" spans="1:7" x14ac:dyDescent="0.45">
      <c r="A221"/>
      <c r="B221"/>
      <c r="F221" s="5"/>
      <c r="G221" s="5"/>
    </row>
    <row r="222" spans="1:7" x14ac:dyDescent="0.45">
      <c r="A222"/>
      <c r="B222"/>
      <c r="F222" s="5"/>
      <c r="G222" s="5"/>
    </row>
    <row r="223" spans="1:7" x14ac:dyDescent="0.45">
      <c r="A223"/>
      <c r="B223"/>
      <c r="F223" s="5"/>
      <c r="G223" s="5"/>
    </row>
    <row r="224" spans="1:7" x14ac:dyDescent="0.45">
      <c r="A224"/>
      <c r="B224"/>
      <c r="F224" s="5"/>
      <c r="G224" s="5"/>
    </row>
    <row r="225" spans="1:7" x14ac:dyDescent="0.45">
      <c r="A225"/>
      <c r="B225"/>
      <c r="F225" s="5"/>
      <c r="G225" s="5"/>
    </row>
    <row r="226" spans="1:7" x14ac:dyDescent="0.45">
      <c r="A226"/>
      <c r="B226"/>
      <c r="F226" s="5"/>
      <c r="G226" s="5"/>
    </row>
    <row r="227" spans="1:7" x14ac:dyDescent="0.45">
      <c r="A227"/>
      <c r="B227"/>
      <c r="F227" s="5"/>
      <c r="G227" s="5"/>
    </row>
    <row r="228" spans="1:7" x14ac:dyDescent="0.45">
      <c r="A228"/>
      <c r="B228"/>
      <c r="F228" s="5"/>
      <c r="G228" s="5"/>
    </row>
    <row r="229" spans="1:7" x14ac:dyDescent="0.45">
      <c r="A229"/>
      <c r="B229"/>
      <c r="F229" s="5"/>
      <c r="G229" s="5"/>
    </row>
    <row r="230" spans="1:7" x14ac:dyDescent="0.45">
      <c r="A230"/>
      <c r="B230"/>
      <c r="F230" s="5"/>
      <c r="G230" s="5"/>
    </row>
    <row r="231" spans="1:7" x14ac:dyDescent="0.45">
      <c r="A231"/>
      <c r="B231"/>
      <c r="F231" s="5"/>
      <c r="G231" s="5"/>
    </row>
    <row r="232" spans="1:7" x14ac:dyDescent="0.45">
      <c r="A232"/>
      <c r="B232"/>
      <c r="F232" s="5"/>
      <c r="G232" s="5"/>
    </row>
    <row r="233" spans="1:7" x14ac:dyDescent="0.45">
      <c r="A233"/>
      <c r="B233"/>
      <c r="F233" s="5"/>
      <c r="G233" s="5"/>
    </row>
    <row r="234" spans="1:7" x14ac:dyDescent="0.45">
      <c r="A234"/>
      <c r="B234"/>
      <c r="F234" s="5"/>
      <c r="G234" s="5"/>
    </row>
    <row r="235" spans="1:7" x14ac:dyDescent="0.45">
      <c r="A235"/>
      <c r="B235"/>
      <c r="F235" s="5"/>
      <c r="G235" s="5"/>
    </row>
    <row r="236" spans="1:7" x14ac:dyDescent="0.45">
      <c r="A236"/>
      <c r="B236"/>
      <c r="F236" s="5"/>
      <c r="G236" s="5"/>
    </row>
    <row r="237" spans="1:7" x14ac:dyDescent="0.45">
      <c r="A237"/>
      <c r="B237"/>
      <c r="F237" s="5"/>
      <c r="G237" s="5"/>
    </row>
    <row r="238" spans="1:7" x14ac:dyDescent="0.45">
      <c r="A238"/>
      <c r="B238"/>
      <c r="F238" s="5"/>
      <c r="G238" s="5"/>
    </row>
    <row r="239" spans="1:7" x14ac:dyDescent="0.45">
      <c r="A239"/>
      <c r="B239"/>
      <c r="F239" s="5"/>
      <c r="G239" s="5"/>
    </row>
    <row r="240" spans="1:7" x14ac:dyDescent="0.45">
      <c r="A240"/>
      <c r="B240"/>
      <c r="F240" s="5"/>
      <c r="G240" s="5"/>
    </row>
    <row r="241" spans="1:7" x14ac:dyDescent="0.45">
      <c r="A241"/>
      <c r="B241"/>
      <c r="F241" s="5"/>
      <c r="G241" s="5"/>
    </row>
    <row r="242" spans="1:7" x14ac:dyDescent="0.45">
      <c r="A242"/>
      <c r="B242"/>
      <c r="F242" s="5"/>
      <c r="G242" s="5"/>
    </row>
    <row r="243" spans="1:7" x14ac:dyDescent="0.45">
      <c r="A243"/>
      <c r="B243"/>
      <c r="F243" s="5"/>
      <c r="G243" s="5"/>
    </row>
    <row r="244" spans="1:7" x14ac:dyDescent="0.45">
      <c r="A244"/>
      <c r="B244"/>
      <c r="F244" s="5"/>
      <c r="G244" s="5"/>
    </row>
    <row r="245" spans="1:7" x14ac:dyDescent="0.45">
      <c r="A245"/>
      <c r="B245"/>
      <c r="F245" s="5"/>
      <c r="G245" s="5"/>
    </row>
    <row r="246" spans="1:7" x14ac:dyDescent="0.45">
      <c r="A246"/>
      <c r="B246"/>
      <c r="F246" s="5"/>
      <c r="G246" s="5"/>
    </row>
    <row r="247" spans="1:7" x14ac:dyDescent="0.45">
      <c r="A247"/>
      <c r="B247"/>
      <c r="F247" s="5"/>
      <c r="G247" s="5"/>
    </row>
    <row r="248" spans="1:7" x14ac:dyDescent="0.45">
      <c r="A248"/>
      <c r="B248"/>
      <c r="F248" s="5"/>
      <c r="G248" s="5"/>
    </row>
    <row r="249" spans="1:7" x14ac:dyDescent="0.45">
      <c r="A249"/>
      <c r="B249"/>
      <c r="F249" s="5"/>
      <c r="G249" s="5"/>
    </row>
    <row r="250" spans="1:7" x14ac:dyDescent="0.45">
      <c r="A250"/>
      <c r="B250"/>
      <c r="F250" s="5"/>
      <c r="G250" s="5"/>
    </row>
    <row r="251" spans="1:7" x14ac:dyDescent="0.45">
      <c r="A251"/>
      <c r="B251"/>
      <c r="F251" s="5"/>
      <c r="G251" s="5"/>
    </row>
    <row r="252" spans="1:7" x14ac:dyDescent="0.45">
      <c r="A252"/>
      <c r="B252"/>
      <c r="F252" s="5"/>
      <c r="G252" s="5"/>
    </row>
    <row r="253" spans="1:7" x14ac:dyDescent="0.45">
      <c r="A253"/>
      <c r="B253"/>
      <c r="F253" s="5"/>
      <c r="G253" s="5"/>
    </row>
    <row r="254" spans="1:7" x14ac:dyDescent="0.45">
      <c r="A254"/>
      <c r="B254"/>
      <c r="F254" s="5"/>
      <c r="G254" s="5"/>
    </row>
    <row r="255" spans="1:7" x14ac:dyDescent="0.45">
      <c r="A255"/>
      <c r="B255"/>
      <c r="F255" s="5"/>
      <c r="G255" s="5"/>
    </row>
    <row r="256" spans="1:7" x14ac:dyDescent="0.45">
      <c r="A256"/>
      <c r="B256"/>
      <c r="F256" s="5"/>
      <c r="G256" s="5"/>
    </row>
    <row r="257" spans="1:7" x14ac:dyDescent="0.45">
      <c r="A257"/>
      <c r="B257"/>
      <c r="F257" s="5"/>
      <c r="G257" s="5"/>
    </row>
    <row r="258" spans="1:7" x14ac:dyDescent="0.45">
      <c r="A258"/>
      <c r="B258"/>
      <c r="F258" s="5"/>
      <c r="G258" s="5"/>
    </row>
    <row r="259" spans="1:7" x14ac:dyDescent="0.45">
      <c r="A259"/>
      <c r="B259"/>
      <c r="F259" s="5"/>
      <c r="G259" s="5"/>
    </row>
    <row r="260" spans="1:7" x14ac:dyDescent="0.45">
      <c r="A260"/>
      <c r="B260"/>
      <c r="F260" s="5"/>
      <c r="G260" s="5"/>
    </row>
    <row r="261" spans="1:7" x14ac:dyDescent="0.45">
      <c r="A261"/>
      <c r="B261"/>
      <c r="F261" s="5"/>
      <c r="G261" s="5"/>
    </row>
    <row r="262" spans="1:7" x14ac:dyDescent="0.45">
      <c r="A262"/>
      <c r="B262"/>
      <c r="F262" s="5"/>
      <c r="G262" s="5"/>
    </row>
    <row r="263" spans="1:7" x14ac:dyDescent="0.45">
      <c r="A263"/>
      <c r="B263"/>
      <c r="F263" s="5"/>
      <c r="G263" s="5"/>
    </row>
    <row r="264" spans="1:7" x14ac:dyDescent="0.45">
      <c r="A264"/>
      <c r="B264"/>
      <c r="F264" s="5"/>
      <c r="G264" s="5"/>
    </row>
    <row r="265" spans="1:7" x14ac:dyDescent="0.45">
      <c r="A265"/>
      <c r="B265"/>
      <c r="F265" s="5"/>
      <c r="G265" s="5"/>
    </row>
    <row r="266" spans="1:7" x14ac:dyDescent="0.45">
      <c r="A266"/>
      <c r="B266"/>
      <c r="F266" s="5"/>
      <c r="G266" s="5"/>
    </row>
    <row r="267" spans="1:7" x14ac:dyDescent="0.45">
      <c r="A267"/>
      <c r="B267"/>
      <c r="F267" s="5"/>
      <c r="G267" s="5"/>
    </row>
    <row r="268" spans="1:7" x14ac:dyDescent="0.45">
      <c r="A268"/>
      <c r="B268"/>
      <c r="F268" s="5"/>
      <c r="G268" s="5"/>
    </row>
    <row r="269" spans="1:7" x14ac:dyDescent="0.45">
      <c r="A269"/>
      <c r="B269"/>
      <c r="F269" s="5"/>
      <c r="G269" s="5"/>
    </row>
    <row r="270" spans="1:7" x14ac:dyDescent="0.45">
      <c r="A270"/>
      <c r="B270"/>
      <c r="F270" s="5"/>
      <c r="G270" s="5"/>
    </row>
    <row r="271" spans="1:7" x14ac:dyDescent="0.45">
      <c r="A271"/>
      <c r="B271"/>
      <c r="F271" s="5"/>
      <c r="G271" s="5"/>
    </row>
    <row r="272" spans="1:7" x14ac:dyDescent="0.45">
      <c r="A272"/>
      <c r="B272"/>
      <c r="F272" s="5"/>
      <c r="G272" s="5"/>
    </row>
    <row r="273" spans="1:7" x14ac:dyDescent="0.45">
      <c r="A273"/>
      <c r="B273"/>
      <c r="F273" s="5"/>
      <c r="G273" s="5"/>
    </row>
    <row r="274" spans="1:7" x14ac:dyDescent="0.45">
      <c r="A274"/>
      <c r="B274"/>
      <c r="F274" s="5"/>
      <c r="G274" s="5"/>
    </row>
    <row r="275" spans="1:7" x14ac:dyDescent="0.45">
      <c r="A275"/>
      <c r="B275"/>
      <c r="F275" s="5"/>
      <c r="G275" s="5"/>
    </row>
    <row r="276" spans="1:7" x14ac:dyDescent="0.45">
      <c r="A276"/>
      <c r="B276"/>
      <c r="F276" s="5"/>
      <c r="G276" s="5"/>
    </row>
    <row r="277" spans="1:7" x14ac:dyDescent="0.45">
      <c r="A277"/>
      <c r="B277"/>
      <c r="F277" s="5"/>
      <c r="G277" s="5"/>
    </row>
    <row r="278" spans="1:7" x14ac:dyDescent="0.45">
      <c r="A278"/>
      <c r="B278"/>
      <c r="F278" s="5"/>
      <c r="G278" s="5"/>
    </row>
    <row r="279" spans="1:7" x14ac:dyDescent="0.45">
      <c r="A279"/>
      <c r="B279"/>
      <c r="F279" s="5"/>
      <c r="G279" s="5"/>
    </row>
    <row r="280" spans="1:7" x14ac:dyDescent="0.45">
      <c r="A280"/>
      <c r="B280"/>
      <c r="F280" s="5"/>
      <c r="G280" s="5"/>
    </row>
    <row r="281" spans="1:7" x14ac:dyDescent="0.45">
      <c r="A281"/>
      <c r="B281"/>
      <c r="F281" s="5"/>
      <c r="G281" s="5"/>
    </row>
    <row r="282" spans="1:7" x14ac:dyDescent="0.45">
      <c r="A282"/>
      <c r="B282"/>
      <c r="F282" s="5"/>
      <c r="G282" s="5"/>
    </row>
    <row r="283" spans="1:7" x14ac:dyDescent="0.45">
      <c r="A283"/>
      <c r="B283"/>
      <c r="F283" s="5"/>
      <c r="G283" s="5"/>
    </row>
    <row r="284" spans="1:7" x14ac:dyDescent="0.45">
      <c r="A284"/>
      <c r="B284"/>
      <c r="F284" s="5"/>
      <c r="G284" s="5"/>
    </row>
    <row r="285" spans="1:7" x14ac:dyDescent="0.45">
      <c r="A285"/>
      <c r="B285"/>
      <c r="F285" s="5"/>
      <c r="G285" s="5"/>
    </row>
    <row r="286" spans="1:7" x14ac:dyDescent="0.45">
      <c r="A286"/>
      <c r="B286"/>
      <c r="F286" s="5"/>
      <c r="G286" s="5"/>
    </row>
    <row r="287" spans="1:7" x14ac:dyDescent="0.45">
      <c r="A287"/>
      <c r="B287"/>
      <c r="F287" s="5"/>
      <c r="G287" s="5"/>
    </row>
    <row r="288" spans="1:7" x14ac:dyDescent="0.45">
      <c r="A288"/>
      <c r="B288"/>
      <c r="F288" s="5"/>
      <c r="G288" s="5"/>
    </row>
    <row r="289" spans="1:7" x14ac:dyDescent="0.45">
      <c r="A289"/>
      <c r="B289"/>
      <c r="F289" s="5"/>
      <c r="G289" s="5"/>
    </row>
    <row r="290" spans="1:7" x14ac:dyDescent="0.45">
      <c r="A290"/>
      <c r="B290"/>
      <c r="F290" s="5"/>
      <c r="G290" s="5"/>
    </row>
    <row r="291" spans="1:7" x14ac:dyDescent="0.45">
      <c r="A291"/>
      <c r="B291"/>
      <c r="F291" s="5"/>
      <c r="G291" s="5"/>
    </row>
    <row r="292" spans="1:7" x14ac:dyDescent="0.45">
      <c r="A292"/>
      <c r="B292"/>
      <c r="F292" s="5"/>
      <c r="G292" s="5"/>
    </row>
    <row r="293" spans="1:7" x14ac:dyDescent="0.45">
      <c r="A293"/>
      <c r="B293"/>
      <c r="F293" s="5"/>
      <c r="G293" s="5"/>
    </row>
    <row r="294" spans="1:7" x14ac:dyDescent="0.45">
      <c r="A294"/>
      <c r="B294"/>
      <c r="F294" s="5"/>
      <c r="G294" s="5"/>
    </row>
    <row r="295" spans="1:7" x14ac:dyDescent="0.45">
      <c r="A295"/>
      <c r="B295"/>
      <c r="F295" s="5"/>
      <c r="G295" s="5"/>
    </row>
    <row r="296" spans="1:7" x14ac:dyDescent="0.45">
      <c r="A296"/>
      <c r="B296"/>
      <c r="F296" s="5"/>
      <c r="G296" s="5"/>
    </row>
    <row r="297" spans="1:7" x14ac:dyDescent="0.45">
      <c r="A297"/>
      <c r="B297"/>
      <c r="F297" s="5"/>
      <c r="G297" s="5"/>
    </row>
    <row r="298" spans="1:7" x14ac:dyDescent="0.45">
      <c r="A298"/>
      <c r="B298"/>
      <c r="F298" s="5"/>
      <c r="G298" s="5"/>
    </row>
    <row r="299" spans="1:7" x14ac:dyDescent="0.45">
      <c r="A299"/>
      <c r="B299"/>
      <c r="F299" s="5"/>
      <c r="G299" s="5"/>
    </row>
    <row r="300" spans="1:7" x14ac:dyDescent="0.45">
      <c r="A300"/>
      <c r="B300"/>
      <c r="F300" s="5"/>
      <c r="G300" s="5"/>
    </row>
    <row r="301" spans="1:7" x14ac:dyDescent="0.45">
      <c r="A301"/>
      <c r="B301"/>
      <c r="F301" s="5"/>
      <c r="G301" s="5"/>
    </row>
    <row r="302" spans="1:7" x14ac:dyDescent="0.45">
      <c r="A302"/>
      <c r="B302"/>
      <c r="F302" s="5"/>
      <c r="G302" s="5"/>
    </row>
    <row r="303" spans="1:7" x14ac:dyDescent="0.45">
      <c r="A303"/>
      <c r="B303"/>
      <c r="F303" s="5"/>
      <c r="G303" s="5"/>
    </row>
    <row r="304" spans="1:7" x14ac:dyDescent="0.45">
      <c r="A304"/>
      <c r="B304"/>
      <c r="F304" s="5"/>
      <c r="G304" s="5"/>
    </row>
    <row r="305" spans="1:7" x14ac:dyDescent="0.45">
      <c r="A305"/>
      <c r="B305"/>
      <c r="F305" s="5"/>
      <c r="G305" s="5"/>
    </row>
    <row r="306" spans="1:7" x14ac:dyDescent="0.45">
      <c r="A306"/>
      <c r="B306"/>
      <c r="F306" s="5"/>
      <c r="G306" s="5"/>
    </row>
    <row r="307" spans="1:7" x14ac:dyDescent="0.45">
      <c r="A307"/>
      <c r="B307"/>
      <c r="F307" s="5"/>
      <c r="G307" s="5"/>
    </row>
    <row r="308" spans="1:7" x14ac:dyDescent="0.45">
      <c r="A308"/>
      <c r="B308"/>
      <c r="F308" s="5"/>
      <c r="G308" s="5"/>
    </row>
    <row r="309" spans="1:7" x14ac:dyDescent="0.45">
      <c r="A309"/>
      <c r="B309"/>
      <c r="F309" s="5"/>
      <c r="G309" s="5"/>
    </row>
    <row r="310" spans="1:7" x14ac:dyDescent="0.45">
      <c r="A310"/>
      <c r="B310"/>
      <c r="F310" s="5"/>
      <c r="G310" s="5"/>
    </row>
    <row r="311" spans="1:7" x14ac:dyDescent="0.45">
      <c r="A311"/>
      <c r="B311"/>
      <c r="F311" s="5"/>
      <c r="G311" s="5"/>
    </row>
    <row r="312" spans="1:7" x14ac:dyDescent="0.45">
      <c r="A312"/>
      <c r="B312"/>
      <c r="F312" s="5"/>
      <c r="G312" s="5"/>
    </row>
    <row r="313" spans="1:7" x14ac:dyDescent="0.45">
      <c r="A313"/>
      <c r="B313"/>
      <c r="F313" s="5"/>
      <c r="G313" s="5"/>
    </row>
    <row r="314" spans="1:7" x14ac:dyDescent="0.45">
      <c r="A314"/>
      <c r="B314"/>
      <c r="F314" s="5"/>
      <c r="G314" s="5"/>
    </row>
    <row r="315" spans="1:7" x14ac:dyDescent="0.45">
      <c r="A315"/>
      <c r="B315"/>
      <c r="F315" s="5"/>
      <c r="G315" s="5"/>
    </row>
    <row r="316" spans="1:7" x14ac:dyDescent="0.45">
      <c r="A316"/>
      <c r="B316"/>
      <c r="F316" s="5"/>
      <c r="G316" s="5"/>
    </row>
    <row r="317" spans="1:7" x14ac:dyDescent="0.45">
      <c r="A317"/>
      <c r="B317"/>
      <c r="F317" s="5"/>
      <c r="G317" s="5"/>
    </row>
    <row r="318" spans="1:7" x14ac:dyDescent="0.45">
      <c r="A318"/>
      <c r="B318"/>
      <c r="F318" s="5"/>
      <c r="G318" s="5"/>
    </row>
    <row r="319" spans="1:7" x14ac:dyDescent="0.45">
      <c r="A319"/>
      <c r="B319"/>
      <c r="F319" s="5"/>
      <c r="G319" s="5"/>
    </row>
    <row r="320" spans="1:7" x14ac:dyDescent="0.45">
      <c r="A320"/>
      <c r="B320"/>
      <c r="F320" s="5"/>
      <c r="G320" s="5"/>
    </row>
    <row r="321" spans="1:7" x14ac:dyDescent="0.45">
      <c r="A321"/>
      <c r="B321"/>
      <c r="F321" s="5"/>
      <c r="G321" s="5"/>
    </row>
    <row r="322" spans="1:7" x14ac:dyDescent="0.45">
      <c r="A322"/>
      <c r="B322"/>
      <c r="F322" s="5"/>
      <c r="G322" s="5"/>
    </row>
    <row r="323" spans="1:7" x14ac:dyDescent="0.45">
      <c r="A323"/>
      <c r="B323"/>
      <c r="F323" s="5"/>
      <c r="G323" s="5"/>
    </row>
    <row r="324" spans="1:7" x14ac:dyDescent="0.45">
      <c r="A324"/>
      <c r="B324"/>
      <c r="F324" s="5"/>
      <c r="G324" s="5"/>
    </row>
    <row r="325" spans="1:7" x14ac:dyDescent="0.45">
      <c r="A325"/>
      <c r="B325"/>
      <c r="F325" s="5"/>
      <c r="G325" s="5"/>
    </row>
    <row r="326" spans="1:7" x14ac:dyDescent="0.45">
      <c r="A326"/>
      <c r="B326"/>
      <c r="F326" s="5"/>
      <c r="G326" s="5"/>
    </row>
    <row r="327" spans="1:7" x14ac:dyDescent="0.45">
      <c r="A327"/>
      <c r="B327"/>
      <c r="F327" s="5"/>
      <c r="G327" s="5"/>
    </row>
    <row r="328" spans="1:7" x14ac:dyDescent="0.45">
      <c r="A328"/>
      <c r="B328"/>
      <c r="F328" s="5"/>
      <c r="G328" s="5"/>
    </row>
    <row r="329" spans="1:7" x14ac:dyDescent="0.45">
      <c r="A329"/>
      <c r="B329"/>
      <c r="F329" s="5"/>
      <c r="G329" s="5"/>
    </row>
    <row r="330" spans="1:7" x14ac:dyDescent="0.45">
      <c r="A330"/>
      <c r="B330"/>
      <c r="F330" s="5"/>
      <c r="G330" s="5"/>
    </row>
    <row r="331" spans="1:7" x14ac:dyDescent="0.45">
      <c r="A331"/>
      <c r="B331"/>
      <c r="F331" s="5"/>
      <c r="G331" s="5"/>
    </row>
    <row r="332" spans="1:7" x14ac:dyDescent="0.45">
      <c r="A332"/>
      <c r="B332"/>
      <c r="F332" s="5"/>
      <c r="G332" s="5"/>
    </row>
    <row r="333" spans="1:7" x14ac:dyDescent="0.45">
      <c r="A333"/>
      <c r="B333"/>
      <c r="F333" s="5"/>
      <c r="G333" s="5"/>
    </row>
    <row r="334" spans="1:7" x14ac:dyDescent="0.45">
      <c r="A334"/>
      <c r="B334"/>
      <c r="F334" s="5"/>
      <c r="G334" s="5"/>
    </row>
    <row r="335" spans="1:7" x14ac:dyDescent="0.45">
      <c r="A335"/>
      <c r="B335"/>
      <c r="F335" s="5"/>
      <c r="G335" s="5"/>
    </row>
    <row r="336" spans="1:7" x14ac:dyDescent="0.45">
      <c r="A336"/>
      <c r="B336"/>
      <c r="F336" s="5"/>
      <c r="G336" s="5"/>
    </row>
    <row r="337" spans="1:7" x14ac:dyDescent="0.45">
      <c r="A337"/>
      <c r="B337"/>
      <c r="F337" s="5"/>
      <c r="G337" s="5"/>
    </row>
    <row r="338" spans="1:7" x14ac:dyDescent="0.45">
      <c r="A338"/>
      <c r="B338"/>
      <c r="F338" s="5"/>
      <c r="G338" s="5"/>
    </row>
    <row r="339" spans="1:7" x14ac:dyDescent="0.45">
      <c r="A339"/>
      <c r="B339"/>
      <c r="F339" s="5"/>
      <c r="G339" s="5"/>
    </row>
    <row r="340" spans="1:7" x14ac:dyDescent="0.45">
      <c r="A340"/>
      <c r="B340"/>
      <c r="F340" s="5"/>
      <c r="G340" s="5"/>
    </row>
    <row r="341" spans="1:7" x14ac:dyDescent="0.45">
      <c r="A341"/>
      <c r="B341"/>
      <c r="F341" s="5"/>
      <c r="G341" s="5"/>
    </row>
    <row r="342" spans="1:7" x14ac:dyDescent="0.45">
      <c r="A342"/>
      <c r="B342"/>
      <c r="F342" s="5"/>
      <c r="G342" s="5"/>
    </row>
    <row r="343" spans="1:7" x14ac:dyDescent="0.45">
      <c r="A343"/>
      <c r="B343"/>
      <c r="F343" s="5"/>
      <c r="G343" s="5"/>
    </row>
    <row r="344" spans="1:7" x14ac:dyDescent="0.45">
      <c r="A344"/>
      <c r="B344"/>
      <c r="F344" s="5"/>
      <c r="G344" s="5"/>
    </row>
    <row r="345" spans="1:7" x14ac:dyDescent="0.45">
      <c r="A345"/>
      <c r="B345"/>
      <c r="F345" s="5"/>
      <c r="G345" s="5"/>
    </row>
    <row r="346" spans="1:7" x14ac:dyDescent="0.45">
      <c r="A346"/>
      <c r="B346"/>
      <c r="F346" s="5"/>
      <c r="G346" s="5"/>
    </row>
    <row r="347" spans="1:7" x14ac:dyDescent="0.45">
      <c r="A347"/>
      <c r="B347"/>
      <c r="F347" s="5"/>
      <c r="G347" s="5"/>
    </row>
    <row r="348" spans="1:7" x14ac:dyDescent="0.45">
      <c r="A348"/>
      <c r="B348"/>
      <c r="F348" s="5"/>
      <c r="G348" s="5"/>
    </row>
    <row r="349" spans="1:7" x14ac:dyDescent="0.45">
      <c r="A349"/>
      <c r="B349"/>
      <c r="F349" s="5"/>
      <c r="G349" s="5"/>
    </row>
    <row r="350" spans="1:7" x14ac:dyDescent="0.45">
      <c r="A350"/>
      <c r="B350"/>
      <c r="F350" s="5"/>
      <c r="G350" s="5"/>
    </row>
    <row r="351" spans="1:7" x14ac:dyDescent="0.45">
      <c r="A351"/>
      <c r="B351"/>
      <c r="F351" s="5"/>
      <c r="G351" s="5"/>
    </row>
    <row r="352" spans="1:7" x14ac:dyDescent="0.45">
      <c r="A352"/>
      <c r="B352"/>
      <c r="F352" s="5"/>
      <c r="G352" s="5"/>
    </row>
    <row r="353" spans="1:7" x14ac:dyDescent="0.45">
      <c r="A353"/>
      <c r="B353"/>
      <c r="F353" s="5"/>
      <c r="G353" s="5"/>
    </row>
    <row r="354" spans="1:7" x14ac:dyDescent="0.45">
      <c r="A354"/>
      <c r="B354"/>
      <c r="F354" s="5"/>
      <c r="G354" s="5"/>
    </row>
    <row r="355" spans="1:7" x14ac:dyDescent="0.45">
      <c r="A355"/>
      <c r="B355"/>
      <c r="F355" s="5"/>
      <c r="G355" s="5"/>
    </row>
    <row r="356" spans="1:7" x14ac:dyDescent="0.45">
      <c r="A356"/>
      <c r="B356"/>
      <c r="F356" s="5"/>
      <c r="G356" s="5"/>
    </row>
    <row r="357" spans="1:7" x14ac:dyDescent="0.45">
      <c r="A357"/>
      <c r="B357"/>
      <c r="F357" s="5"/>
      <c r="G357" s="5"/>
    </row>
    <row r="358" spans="1:7" x14ac:dyDescent="0.45">
      <c r="A358"/>
      <c r="B358"/>
      <c r="F358" s="5"/>
      <c r="G358" s="5"/>
    </row>
    <row r="359" spans="1:7" x14ac:dyDescent="0.45">
      <c r="A359"/>
      <c r="B359"/>
      <c r="F359" s="5"/>
      <c r="G359" s="5"/>
    </row>
    <row r="360" spans="1:7" x14ac:dyDescent="0.45">
      <c r="A360"/>
      <c r="B360"/>
      <c r="F360" s="5"/>
      <c r="G360" s="5"/>
    </row>
    <row r="361" spans="1:7" x14ac:dyDescent="0.45">
      <c r="A361"/>
      <c r="B361"/>
      <c r="F361" s="5"/>
      <c r="G361" s="5"/>
    </row>
    <row r="362" spans="1:7" x14ac:dyDescent="0.45">
      <c r="A362"/>
      <c r="B362"/>
      <c r="F362" s="5"/>
      <c r="G362" s="5"/>
    </row>
    <row r="363" spans="1:7" x14ac:dyDescent="0.45">
      <c r="A363"/>
      <c r="B363"/>
      <c r="F363" s="5"/>
      <c r="G363" s="5"/>
    </row>
    <row r="364" spans="1:7" x14ac:dyDescent="0.45">
      <c r="A364"/>
      <c r="B364"/>
      <c r="F364" s="5"/>
      <c r="G364" s="5"/>
    </row>
    <row r="365" spans="1:7" x14ac:dyDescent="0.45">
      <c r="A365"/>
      <c r="B365"/>
      <c r="F365" s="5"/>
      <c r="G365" s="5"/>
    </row>
    <row r="366" spans="1:7" x14ac:dyDescent="0.45">
      <c r="A366"/>
      <c r="B366"/>
      <c r="F366" s="5"/>
      <c r="G366" s="5"/>
    </row>
    <row r="367" spans="1:7" x14ac:dyDescent="0.45">
      <c r="A367"/>
      <c r="B367"/>
      <c r="F367" s="5"/>
      <c r="G367" s="5"/>
    </row>
    <row r="368" spans="1:7" x14ac:dyDescent="0.45">
      <c r="A368"/>
      <c r="B368"/>
      <c r="F368" s="5"/>
      <c r="G368" s="5"/>
    </row>
    <row r="369" spans="1:7" x14ac:dyDescent="0.45">
      <c r="A369"/>
      <c r="B369"/>
      <c r="F369" s="5"/>
      <c r="G369" s="5"/>
    </row>
    <row r="370" spans="1:7" x14ac:dyDescent="0.45">
      <c r="A370"/>
      <c r="B370"/>
      <c r="F370" s="5"/>
      <c r="G370" s="5"/>
    </row>
    <row r="371" spans="1:7" x14ac:dyDescent="0.45">
      <c r="A371"/>
      <c r="B371"/>
      <c r="F371" s="5"/>
      <c r="G371" s="5"/>
    </row>
    <row r="372" spans="1:7" x14ac:dyDescent="0.45">
      <c r="A372"/>
      <c r="B372"/>
      <c r="F372" s="5"/>
      <c r="G372" s="5"/>
    </row>
    <row r="373" spans="1:7" x14ac:dyDescent="0.45">
      <c r="A373"/>
      <c r="B373"/>
      <c r="F373" s="5"/>
      <c r="G373" s="5"/>
    </row>
    <row r="374" spans="1:7" x14ac:dyDescent="0.45">
      <c r="A374"/>
      <c r="B374"/>
      <c r="F374" s="5"/>
      <c r="G374" s="5"/>
    </row>
    <row r="375" spans="1:7" x14ac:dyDescent="0.45">
      <c r="A375"/>
      <c r="B375"/>
      <c r="F375" s="5"/>
      <c r="G375" s="5"/>
    </row>
    <row r="376" spans="1:7" x14ac:dyDescent="0.45">
      <c r="A376"/>
      <c r="B376"/>
      <c r="F376" s="5"/>
      <c r="G376" s="5"/>
    </row>
    <row r="377" spans="1:7" x14ac:dyDescent="0.45">
      <c r="A377"/>
      <c r="B377"/>
      <c r="F377" s="5"/>
      <c r="G377" s="5"/>
    </row>
    <row r="378" spans="1:7" x14ac:dyDescent="0.45">
      <c r="A378"/>
      <c r="B378"/>
      <c r="F378" s="5"/>
      <c r="G378" s="5"/>
    </row>
    <row r="379" spans="1:7" x14ac:dyDescent="0.45">
      <c r="A379"/>
      <c r="B379"/>
      <c r="F379" s="5"/>
      <c r="G379" s="5"/>
    </row>
    <row r="380" spans="1:7" x14ac:dyDescent="0.45">
      <c r="A380"/>
      <c r="B380"/>
      <c r="F380" s="5"/>
      <c r="G380" s="5"/>
    </row>
    <row r="381" spans="1:7" x14ac:dyDescent="0.45">
      <c r="A381"/>
      <c r="B381"/>
      <c r="F381" s="5"/>
      <c r="G381" s="5"/>
    </row>
    <row r="382" spans="1:7" x14ac:dyDescent="0.45">
      <c r="A382"/>
      <c r="B382"/>
      <c r="F382" s="5"/>
      <c r="G382" s="5"/>
    </row>
    <row r="383" spans="1:7" x14ac:dyDescent="0.45">
      <c r="A383"/>
      <c r="B383"/>
      <c r="F383" s="5"/>
      <c r="G383" s="5"/>
    </row>
    <row r="384" spans="1:7" x14ac:dyDescent="0.45">
      <c r="A384"/>
      <c r="B384"/>
      <c r="F384" s="5"/>
      <c r="G384" s="5"/>
    </row>
    <row r="385" spans="1:7" x14ac:dyDescent="0.45">
      <c r="A385"/>
      <c r="B385"/>
      <c r="F385" s="5"/>
      <c r="G385" s="5"/>
    </row>
    <row r="386" spans="1:7" x14ac:dyDescent="0.45">
      <c r="A386"/>
      <c r="B386"/>
      <c r="F386" s="5"/>
      <c r="G386" s="5"/>
    </row>
    <row r="387" spans="1:7" x14ac:dyDescent="0.45">
      <c r="A387"/>
      <c r="B387"/>
      <c r="F387" s="5"/>
      <c r="G387" s="5"/>
    </row>
    <row r="388" spans="1:7" x14ac:dyDescent="0.45">
      <c r="A388"/>
      <c r="B388"/>
      <c r="F388" s="5"/>
      <c r="G388" s="5"/>
    </row>
    <row r="389" spans="1:7" x14ac:dyDescent="0.45">
      <c r="A389"/>
      <c r="B389"/>
      <c r="F389" s="5"/>
      <c r="G389" s="5"/>
    </row>
    <row r="390" spans="1:7" x14ac:dyDescent="0.45">
      <c r="A390"/>
      <c r="B390"/>
      <c r="F390" s="5"/>
      <c r="G390" s="5"/>
    </row>
    <row r="391" spans="1:7" x14ac:dyDescent="0.45">
      <c r="A391"/>
      <c r="B391"/>
      <c r="F391" s="5"/>
      <c r="G391" s="5"/>
    </row>
    <row r="392" spans="1:7" x14ac:dyDescent="0.45">
      <c r="A392"/>
      <c r="B392"/>
      <c r="F392" s="5"/>
      <c r="G392" s="5"/>
    </row>
    <row r="393" spans="1:7" x14ac:dyDescent="0.45">
      <c r="A393"/>
      <c r="B393"/>
      <c r="F393" s="5"/>
      <c r="G393" s="5"/>
    </row>
    <row r="394" spans="1:7" x14ac:dyDescent="0.45">
      <c r="A394"/>
      <c r="B394"/>
      <c r="F394" s="5"/>
      <c r="G394" s="5"/>
    </row>
    <row r="395" spans="1:7" x14ac:dyDescent="0.45">
      <c r="A395"/>
      <c r="B395"/>
      <c r="F395" s="5"/>
      <c r="G395" s="5"/>
    </row>
    <row r="396" spans="1:7" x14ac:dyDescent="0.45">
      <c r="A396"/>
      <c r="B396"/>
      <c r="F396" s="5"/>
      <c r="G396" s="5"/>
    </row>
    <row r="397" spans="1:7" x14ac:dyDescent="0.45">
      <c r="A397"/>
      <c r="B397"/>
      <c r="F397" s="5"/>
      <c r="G397" s="5"/>
    </row>
    <row r="398" spans="1:7" x14ac:dyDescent="0.45">
      <c r="A398"/>
      <c r="B398"/>
      <c r="F398" s="5"/>
      <c r="G398" s="5"/>
    </row>
    <row r="399" spans="1:7" x14ac:dyDescent="0.45">
      <c r="A399"/>
      <c r="B399"/>
      <c r="F399" s="5"/>
      <c r="G399" s="5"/>
    </row>
    <row r="400" spans="1:7" x14ac:dyDescent="0.45">
      <c r="A400"/>
      <c r="B400"/>
      <c r="F400" s="5"/>
      <c r="G400" s="5"/>
    </row>
    <row r="401" spans="1:7" x14ac:dyDescent="0.45">
      <c r="A401"/>
      <c r="B401"/>
      <c r="F401" s="5"/>
      <c r="G401" s="5"/>
    </row>
    <row r="402" spans="1:7" x14ac:dyDescent="0.45">
      <c r="A402"/>
      <c r="B402"/>
      <c r="F402" s="5"/>
      <c r="G402" s="5"/>
    </row>
    <row r="403" spans="1:7" x14ac:dyDescent="0.45">
      <c r="A403"/>
      <c r="B403"/>
      <c r="F403" s="5"/>
      <c r="G403" s="5"/>
    </row>
    <row r="404" spans="1:7" x14ac:dyDescent="0.45">
      <c r="A404"/>
      <c r="B404"/>
      <c r="F404" s="5"/>
      <c r="G404" s="5"/>
    </row>
    <row r="405" spans="1:7" x14ac:dyDescent="0.45">
      <c r="A405"/>
      <c r="B405"/>
      <c r="F405" s="5"/>
      <c r="G405" s="5"/>
    </row>
    <row r="406" spans="1:7" x14ac:dyDescent="0.45">
      <c r="A406"/>
      <c r="B406"/>
      <c r="F406" s="5"/>
      <c r="G406" s="5"/>
    </row>
    <row r="407" spans="1:7" x14ac:dyDescent="0.45">
      <c r="A407"/>
      <c r="B407"/>
      <c r="F407" s="5"/>
      <c r="G407" s="5"/>
    </row>
    <row r="408" spans="1:7" x14ac:dyDescent="0.45">
      <c r="A408"/>
      <c r="B408"/>
      <c r="F408" s="5"/>
      <c r="G408" s="5"/>
    </row>
    <row r="409" spans="1:7" x14ac:dyDescent="0.45">
      <c r="A409"/>
      <c r="B409"/>
      <c r="F409" s="5"/>
      <c r="G409" s="5"/>
    </row>
    <row r="410" spans="1:7" x14ac:dyDescent="0.45">
      <c r="A410"/>
      <c r="B410"/>
      <c r="F410" s="5"/>
      <c r="G410" s="5"/>
    </row>
    <row r="411" spans="1:7" x14ac:dyDescent="0.45">
      <c r="A411"/>
      <c r="B411"/>
      <c r="F411" s="5"/>
      <c r="G411" s="5"/>
    </row>
    <row r="412" spans="1:7" x14ac:dyDescent="0.45">
      <c r="A412"/>
      <c r="B412"/>
      <c r="F412" s="5"/>
      <c r="G412" s="5"/>
    </row>
    <row r="413" spans="1:7" x14ac:dyDescent="0.45">
      <c r="A413"/>
      <c r="B413"/>
      <c r="F413" s="5"/>
      <c r="G413" s="5"/>
    </row>
    <row r="414" spans="1:7" x14ac:dyDescent="0.45">
      <c r="A414"/>
      <c r="B414"/>
      <c r="F414" s="5"/>
      <c r="G414" s="5"/>
    </row>
    <row r="415" spans="1:7" x14ac:dyDescent="0.45">
      <c r="A415"/>
      <c r="B415"/>
      <c r="F415" s="5"/>
      <c r="G415" s="5"/>
    </row>
    <row r="416" spans="1:7" x14ac:dyDescent="0.45">
      <c r="A416"/>
      <c r="B416"/>
      <c r="F416" s="5"/>
      <c r="G416" s="5"/>
    </row>
    <row r="417" spans="1:7" x14ac:dyDescent="0.45">
      <c r="A417"/>
      <c r="B417"/>
      <c r="F417" s="5"/>
      <c r="G417" s="5"/>
    </row>
    <row r="418" spans="1:7" x14ac:dyDescent="0.45">
      <c r="A418"/>
      <c r="B418"/>
      <c r="F418" s="5"/>
      <c r="G418" s="5"/>
    </row>
    <row r="419" spans="1:7" x14ac:dyDescent="0.45">
      <c r="A419"/>
      <c r="B419"/>
      <c r="F419" s="5"/>
      <c r="G419" s="5"/>
    </row>
    <row r="420" spans="1:7" x14ac:dyDescent="0.45">
      <c r="A420"/>
      <c r="B420"/>
      <c r="F420" s="5"/>
      <c r="G420" s="5"/>
    </row>
    <row r="421" spans="1:7" x14ac:dyDescent="0.45">
      <c r="A421"/>
      <c r="B421"/>
      <c r="F421" s="5"/>
      <c r="G421" s="5"/>
    </row>
    <row r="422" spans="1:7" x14ac:dyDescent="0.45">
      <c r="A422"/>
      <c r="B422"/>
      <c r="F422" s="5"/>
      <c r="G422" s="5"/>
    </row>
    <row r="423" spans="1:7" x14ac:dyDescent="0.45">
      <c r="A423"/>
      <c r="B423"/>
      <c r="F423" s="5"/>
      <c r="G423" s="5"/>
    </row>
    <row r="424" spans="1:7" x14ac:dyDescent="0.45">
      <c r="A424"/>
      <c r="B424"/>
      <c r="F424" s="5"/>
      <c r="G424" s="5"/>
    </row>
    <row r="425" spans="1:7" x14ac:dyDescent="0.45">
      <c r="A425"/>
      <c r="B425"/>
      <c r="F425" s="5"/>
      <c r="G425" s="5"/>
    </row>
    <row r="426" spans="1:7" x14ac:dyDescent="0.45">
      <c r="A426"/>
      <c r="B426"/>
      <c r="F426" s="5"/>
      <c r="G426" s="5"/>
    </row>
    <row r="427" spans="1:7" x14ac:dyDescent="0.45">
      <c r="A427"/>
      <c r="B427"/>
      <c r="F427" s="5"/>
      <c r="G427" s="5"/>
    </row>
    <row r="428" spans="1:7" x14ac:dyDescent="0.45">
      <c r="A428"/>
      <c r="B428"/>
      <c r="F428" s="5"/>
      <c r="G428" s="5"/>
    </row>
    <row r="429" spans="1:7" x14ac:dyDescent="0.45">
      <c r="A429"/>
      <c r="B429"/>
      <c r="F429" s="5"/>
      <c r="G429" s="5"/>
    </row>
    <row r="430" spans="1:7" x14ac:dyDescent="0.45">
      <c r="A430"/>
      <c r="B430"/>
      <c r="F430" s="5"/>
      <c r="G430" s="5"/>
    </row>
    <row r="431" spans="1:7" x14ac:dyDescent="0.45">
      <c r="A431"/>
      <c r="B431"/>
      <c r="F431" s="5"/>
      <c r="G431" s="5"/>
    </row>
    <row r="432" spans="1:7" x14ac:dyDescent="0.45">
      <c r="A432"/>
      <c r="B432"/>
      <c r="F432" s="5"/>
      <c r="G432" s="5"/>
    </row>
    <row r="433" spans="1:7" x14ac:dyDescent="0.45">
      <c r="A433"/>
      <c r="B433"/>
      <c r="F433" s="5"/>
      <c r="G433" s="5"/>
    </row>
    <row r="434" spans="1:7" x14ac:dyDescent="0.45">
      <c r="A434"/>
      <c r="B434"/>
      <c r="F434" s="5"/>
      <c r="G434" s="5"/>
    </row>
    <row r="435" spans="1:7" x14ac:dyDescent="0.45">
      <c r="A435"/>
      <c r="B435"/>
      <c r="F435" s="5"/>
      <c r="G435" s="5"/>
    </row>
    <row r="436" spans="1:7" x14ac:dyDescent="0.45">
      <c r="A436"/>
      <c r="B436"/>
      <c r="F436" s="5"/>
      <c r="G436" s="5"/>
    </row>
    <row r="437" spans="1:7" x14ac:dyDescent="0.45">
      <c r="A437"/>
      <c r="B437"/>
      <c r="F437" s="5"/>
      <c r="G437" s="5"/>
    </row>
    <row r="438" spans="1:7" x14ac:dyDescent="0.45">
      <c r="A438"/>
      <c r="B438"/>
      <c r="F438" s="5"/>
      <c r="G438" s="5"/>
    </row>
    <row r="439" spans="1:7" x14ac:dyDescent="0.45">
      <c r="A439"/>
      <c r="B439"/>
      <c r="F439" s="5"/>
      <c r="G439" s="5"/>
    </row>
    <row r="440" spans="1:7" x14ac:dyDescent="0.45">
      <c r="A440"/>
      <c r="B440"/>
      <c r="F440" s="5"/>
      <c r="G440" s="5"/>
    </row>
    <row r="441" spans="1:7" x14ac:dyDescent="0.45">
      <c r="A441"/>
      <c r="B441"/>
      <c r="F441" s="5"/>
      <c r="G441" s="5"/>
    </row>
    <row r="442" spans="1:7" x14ac:dyDescent="0.45">
      <c r="A442"/>
      <c r="B442"/>
      <c r="F442" s="5"/>
      <c r="G442" s="5"/>
    </row>
    <row r="443" spans="1:7" x14ac:dyDescent="0.45">
      <c r="A443"/>
      <c r="B443"/>
      <c r="F443" s="5"/>
      <c r="G443" s="5"/>
    </row>
    <row r="444" spans="1:7" x14ac:dyDescent="0.45">
      <c r="A444"/>
      <c r="B444"/>
      <c r="F444" s="5"/>
      <c r="G444" s="5"/>
    </row>
    <row r="445" spans="1:7" x14ac:dyDescent="0.45">
      <c r="A445"/>
      <c r="B445"/>
      <c r="F445" s="5"/>
      <c r="G445" s="5"/>
    </row>
    <row r="446" spans="1:7" x14ac:dyDescent="0.45">
      <c r="A446"/>
      <c r="B446"/>
      <c r="F446" s="5"/>
      <c r="G446" s="5"/>
    </row>
    <row r="447" spans="1:7" x14ac:dyDescent="0.45">
      <c r="A447"/>
      <c r="B447"/>
      <c r="F447" s="5"/>
      <c r="G447" s="5"/>
    </row>
    <row r="448" spans="1:7" x14ac:dyDescent="0.45">
      <c r="A448"/>
      <c r="B448"/>
      <c r="F448" s="5"/>
      <c r="G448" s="5"/>
    </row>
    <row r="449" spans="1:7" x14ac:dyDescent="0.45">
      <c r="A449"/>
      <c r="B449"/>
      <c r="F449" s="5"/>
      <c r="G449" s="5"/>
    </row>
    <row r="450" spans="1:7" x14ac:dyDescent="0.45">
      <c r="A450"/>
      <c r="B450"/>
      <c r="F450" s="5"/>
      <c r="G450" s="5"/>
    </row>
    <row r="451" spans="1:7" x14ac:dyDescent="0.45">
      <c r="A451"/>
      <c r="B451"/>
      <c r="F451" s="5"/>
      <c r="G451" s="5"/>
    </row>
    <row r="452" spans="1:7" x14ac:dyDescent="0.45">
      <c r="A452"/>
      <c r="B452"/>
      <c r="F452" s="5"/>
      <c r="G452" s="5"/>
    </row>
    <row r="453" spans="1:7" x14ac:dyDescent="0.45">
      <c r="A453"/>
      <c r="B453"/>
      <c r="F453" s="5"/>
      <c r="G453" s="5"/>
    </row>
    <row r="454" spans="1:7" x14ac:dyDescent="0.45">
      <c r="A454"/>
      <c r="B454"/>
      <c r="F454" s="5"/>
      <c r="G454" s="5"/>
    </row>
    <row r="455" spans="1:7" x14ac:dyDescent="0.45">
      <c r="A455"/>
      <c r="B455"/>
      <c r="F455" s="5"/>
      <c r="G455" s="5"/>
    </row>
    <row r="456" spans="1:7" x14ac:dyDescent="0.45">
      <c r="A456"/>
      <c r="B456"/>
      <c r="F456" s="5"/>
      <c r="G456" s="5"/>
    </row>
    <row r="457" spans="1:7" x14ac:dyDescent="0.45">
      <c r="A457"/>
      <c r="B457"/>
      <c r="F457" s="5"/>
      <c r="G457" s="5"/>
    </row>
    <row r="458" spans="1:7" x14ac:dyDescent="0.45">
      <c r="A458"/>
      <c r="B458"/>
      <c r="F458" s="5"/>
      <c r="G458" s="5"/>
    </row>
    <row r="459" spans="1:7" x14ac:dyDescent="0.45">
      <c r="A459"/>
      <c r="B459"/>
      <c r="F459" s="5"/>
      <c r="G459" s="5"/>
    </row>
    <row r="460" spans="1:7" x14ac:dyDescent="0.45">
      <c r="A460"/>
      <c r="B460"/>
      <c r="F460" s="5"/>
      <c r="G460" s="5"/>
    </row>
    <row r="461" spans="1:7" x14ac:dyDescent="0.45">
      <c r="A461"/>
      <c r="B461"/>
      <c r="F461" s="5"/>
      <c r="G461" s="5"/>
    </row>
    <row r="462" spans="1:7" x14ac:dyDescent="0.45">
      <c r="A462"/>
      <c r="B462"/>
      <c r="F462" s="5"/>
      <c r="G462" s="5"/>
    </row>
    <row r="463" spans="1:7" x14ac:dyDescent="0.45">
      <c r="A463"/>
      <c r="B463"/>
      <c r="F463" s="5"/>
      <c r="G463" s="5"/>
    </row>
    <row r="464" spans="1:7" x14ac:dyDescent="0.45">
      <c r="A464"/>
      <c r="B464"/>
      <c r="F464" s="5"/>
      <c r="G464" s="5"/>
    </row>
    <row r="465" spans="1:7" x14ac:dyDescent="0.45">
      <c r="A465"/>
      <c r="B465"/>
      <c r="F465" s="5"/>
      <c r="G465" s="5"/>
    </row>
    <row r="466" spans="1:7" x14ac:dyDescent="0.45">
      <c r="A466"/>
      <c r="B466"/>
      <c r="F466" s="5"/>
      <c r="G466" s="5"/>
    </row>
    <row r="467" spans="1:7" x14ac:dyDescent="0.45">
      <c r="A467"/>
      <c r="B467"/>
      <c r="F467" s="5"/>
      <c r="G467" s="5"/>
    </row>
    <row r="468" spans="1:7" x14ac:dyDescent="0.45">
      <c r="A468"/>
      <c r="B468"/>
      <c r="F468" s="5"/>
      <c r="G468" s="5"/>
    </row>
    <row r="469" spans="1:7" x14ac:dyDescent="0.45">
      <c r="A469"/>
      <c r="B469"/>
      <c r="F469" s="5"/>
      <c r="G469" s="5"/>
    </row>
    <row r="470" spans="1:7" x14ac:dyDescent="0.45">
      <c r="A470"/>
      <c r="B470"/>
      <c r="F470" s="5"/>
      <c r="G470" s="5"/>
    </row>
    <row r="471" spans="1:7" x14ac:dyDescent="0.45">
      <c r="A471"/>
      <c r="B471"/>
      <c r="F471" s="5"/>
      <c r="G471" s="5"/>
    </row>
    <row r="472" spans="1:7" x14ac:dyDescent="0.45">
      <c r="A472"/>
      <c r="B472"/>
      <c r="F472" s="5"/>
      <c r="G472" s="5"/>
    </row>
    <row r="473" spans="1:7" x14ac:dyDescent="0.45">
      <c r="A473"/>
      <c r="B473"/>
      <c r="F473" s="5"/>
      <c r="G473" s="5"/>
    </row>
    <row r="474" spans="1:7" x14ac:dyDescent="0.45">
      <c r="A474"/>
      <c r="B474"/>
      <c r="F474" s="5"/>
      <c r="G474" s="5"/>
    </row>
    <row r="475" spans="1:7" x14ac:dyDescent="0.45">
      <c r="A475"/>
      <c r="B475"/>
      <c r="F475" s="5"/>
      <c r="G475" s="5"/>
    </row>
    <row r="476" spans="1:7" x14ac:dyDescent="0.45">
      <c r="A476"/>
      <c r="B476"/>
      <c r="F476" s="5"/>
      <c r="G476" s="5"/>
    </row>
    <row r="477" spans="1:7" x14ac:dyDescent="0.45">
      <c r="A477"/>
      <c r="B477"/>
      <c r="F477" s="5"/>
      <c r="G477" s="5"/>
    </row>
    <row r="478" spans="1:7" x14ac:dyDescent="0.45">
      <c r="A478"/>
      <c r="B478"/>
      <c r="F478" s="5"/>
      <c r="G478" s="5"/>
    </row>
    <row r="479" spans="1:7" x14ac:dyDescent="0.45">
      <c r="A479"/>
      <c r="B479"/>
      <c r="F479" s="5"/>
      <c r="G479" s="5"/>
    </row>
    <row r="480" spans="1:7" x14ac:dyDescent="0.45">
      <c r="A480"/>
      <c r="B480"/>
      <c r="F480" s="5"/>
      <c r="G480" s="5"/>
    </row>
    <row r="481" spans="1:7" x14ac:dyDescent="0.45">
      <c r="A481"/>
      <c r="B481"/>
      <c r="F481" s="5"/>
      <c r="G481" s="5"/>
    </row>
    <row r="482" spans="1:7" x14ac:dyDescent="0.45">
      <c r="A482"/>
      <c r="B482"/>
      <c r="F482" s="5"/>
      <c r="G482" s="5"/>
    </row>
    <row r="483" spans="1:7" x14ac:dyDescent="0.45">
      <c r="A483"/>
      <c r="B483"/>
      <c r="F483" s="5"/>
      <c r="G483" s="5"/>
    </row>
    <row r="484" spans="1:7" x14ac:dyDescent="0.45">
      <c r="A484"/>
      <c r="B484"/>
      <c r="F484" s="5"/>
      <c r="G484" s="5"/>
    </row>
    <row r="485" spans="1:7" x14ac:dyDescent="0.45">
      <c r="A485"/>
      <c r="B485"/>
      <c r="F485" s="5"/>
      <c r="G485" s="5"/>
    </row>
    <row r="486" spans="1:7" x14ac:dyDescent="0.45">
      <c r="A486"/>
      <c r="B486"/>
      <c r="F486" s="5"/>
      <c r="G486" s="5"/>
    </row>
    <row r="487" spans="1:7" x14ac:dyDescent="0.45">
      <c r="A487"/>
      <c r="B487"/>
      <c r="F487" s="5"/>
      <c r="G487" s="5"/>
    </row>
    <row r="488" spans="1:7" x14ac:dyDescent="0.45">
      <c r="A488"/>
      <c r="B488"/>
      <c r="F488" s="5"/>
      <c r="G488" s="5"/>
    </row>
    <row r="489" spans="1:7" x14ac:dyDescent="0.45">
      <c r="A489"/>
      <c r="B489"/>
      <c r="F489" s="5"/>
      <c r="G489" s="5"/>
    </row>
    <row r="490" spans="1:7" x14ac:dyDescent="0.45">
      <c r="A490"/>
      <c r="B490"/>
      <c r="F490" s="5"/>
      <c r="G490" s="5"/>
    </row>
    <row r="491" spans="1:7" x14ac:dyDescent="0.45">
      <c r="A491"/>
      <c r="B491"/>
      <c r="F491" s="5"/>
      <c r="G491" s="5"/>
    </row>
    <row r="492" spans="1:7" x14ac:dyDescent="0.45">
      <c r="A492"/>
      <c r="B492"/>
      <c r="F492" s="5"/>
      <c r="G492" s="5"/>
    </row>
    <row r="493" spans="1:7" x14ac:dyDescent="0.45">
      <c r="A493"/>
      <c r="B493"/>
      <c r="F493" s="5"/>
      <c r="G493" s="5"/>
    </row>
    <row r="494" spans="1:7" x14ac:dyDescent="0.45">
      <c r="A494"/>
      <c r="B494"/>
      <c r="F494" s="5"/>
      <c r="G494" s="5"/>
    </row>
  </sheetData>
  <pageMargins left="0.2" right="0.2" top="0.25" bottom="0.2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Rec Register-2016</vt:lpstr>
      <vt:lpstr>Travel Register</vt:lpstr>
    </vt:vector>
  </TitlesOfParts>
  <Company>Sigma-Aldrich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McGrath</dc:creator>
  <cp:lastModifiedBy>McGrath, Ian</cp:lastModifiedBy>
  <cp:lastPrinted>2017-03-27T01:33:01Z</cp:lastPrinted>
  <dcterms:created xsi:type="dcterms:W3CDTF">2016-01-30T17:04:23Z</dcterms:created>
  <dcterms:modified xsi:type="dcterms:W3CDTF">2017-03-27T01:35:19Z</dcterms:modified>
</cp:coreProperties>
</file>